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40" windowHeight="73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11" i="1" l="1"/>
  <c r="H11" i="1"/>
  <c r="H35" i="1" l="1"/>
  <c r="F35" i="1" s="1"/>
  <c r="H29" i="1" l="1"/>
  <c r="F29" i="1" s="1"/>
  <c r="H28" i="1"/>
  <c r="F28" i="1" s="1"/>
  <c r="H30" i="1"/>
  <c r="F30" i="1" s="1"/>
  <c r="H31" i="1"/>
  <c r="F31" i="1" s="1"/>
  <c r="H10" i="1" l="1"/>
  <c r="F10" i="1" s="1"/>
  <c r="H22" i="1"/>
  <c r="F22" i="1" s="1"/>
  <c r="H21" i="1"/>
  <c r="F21" i="1" s="1"/>
  <c r="H20" i="1"/>
  <c r="F20" i="1" s="1"/>
  <c r="D37" i="1"/>
  <c r="B37" i="1" s="1"/>
  <c r="D36" i="1"/>
  <c r="B36" i="1" s="1"/>
  <c r="D35" i="1"/>
  <c r="B35" i="1" s="1"/>
  <c r="D12" i="1"/>
  <c r="B12" i="1" s="1"/>
  <c r="H27" i="1" l="1"/>
  <c r="F27" i="1" s="1"/>
  <c r="H26" i="1"/>
  <c r="F26" i="1" s="1"/>
  <c r="H32" i="1"/>
  <c r="F32" i="1" s="1"/>
  <c r="H23" i="1"/>
  <c r="F23" i="1" s="1"/>
  <c r="H24" i="1"/>
  <c r="F24" i="1" s="1"/>
  <c r="H25" i="1"/>
  <c r="F25" i="1" s="1"/>
  <c r="H8" i="1"/>
  <c r="F8" i="1" s="1"/>
  <c r="H7" i="1"/>
  <c r="F7" i="1" s="1"/>
  <c r="H6" i="1"/>
  <c r="F6" i="1" s="1"/>
  <c r="D6" i="1"/>
  <c r="B6" i="1" s="1"/>
  <c r="D4" i="1"/>
  <c r="B4" i="1" s="1"/>
  <c r="D9" i="1" l="1"/>
  <c r="B9" i="1" s="1"/>
  <c r="D34" i="1"/>
  <c r="B34" i="1" s="1"/>
  <c r="D33" i="1"/>
  <c r="B33" i="1" s="1"/>
  <c r="D32" i="1"/>
  <c r="B32" i="1" s="1"/>
  <c r="H34" i="1"/>
  <c r="F34" i="1" s="1"/>
  <c r="H33" i="1"/>
  <c r="F33" i="1" s="1"/>
  <c r="D27" i="1"/>
  <c r="B27" i="1" s="1"/>
  <c r="D17" i="1"/>
  <c r="B17" i="1" s="1"/>
  <c r="D16" i="1"/>
  <c r="B16" i="1" s="1"/>
  <c r="D15" i="1"/>
  <c r="B15" i="1" s="1"/>
  <c r="D20" i="1"/>
  <c r="B20" i="1" s="1"/>
  <c r="D19" i="1"/>
  <c r="B19" i="1" s="1"/>
  <c r="D14" i="1"/>
  <c r="B14" i="1" s="1"/>
  <c r="D13" i="1"/>
  <c r="B13" i="1" s="1"/>
  <c r="D11" i="1"/>
  <c r="B11" i="1" s="1"/>
  <c r="D10" i="1"/>
  <c r="B10" i="1" s="1"/>
  <c r="H37" i="1"/>
  <c r="H36" i="1"/>
  <c r="F36" i="1" s="1"/>
  <c r="H3" i="1"/>
  <c r="H4" i="1"/>
  <c r="H5" i="1"/>
  <c r="H9" i="1"/>
  <c r="H12" i="1"/>
  <c r="H13" i="1"/>
  <c r="H14" i="1"/>
  <c r="H15" i="1"/>
  <c r="H16" i="1"/>
  <c r="H17" i="1"/>
  <c r="H18" i="1"/>
  <c r="H19" i="1"/>
  <c r="F19" i="1" s="1"/>
  <c r="D5" i="1"/>
  <c r="D7" i="1"/>
  <c r="D8" i="1"/>
  <c r="D18" i="1"/>
  <c r="D21" i="1"/>
  <c r="D22" i="1"/>
  <c r="D23" i="1"/>
  <c r="D24" i="1"/>
  <c r="D25" i="1"/>
  <c r="D26" i="1"/>
  <c r="D28" i="1"/>
  <c r="D29" i="1"/>
  <c r="D30" i="1"/>
  <c r="D31" i="1"/>
  <c r="D3" i="1"/>
  <c r="F37" i="1" l="1"/>
  <c r="F18" i="1"/>
  <c r="F17" i="1"/>
  <c r="F16" i="1"/>
  <c r="F15" i="1"/>
  <c r="F14" i="1"/>
  <c r="F13" i="1"/>
  <c r="F12" i="1"/>
  <c r="F9" i="1"/>
  <c r="F5" i="1"/>
  <c r="F4" i="1"/>
  <c r="F3" i="1"/>
  <c r="B31" i="1" l="1"/>
  <c r="B30" i="1"/>
  <c r="B29" i="1"/>
  <c r="B28" i="1"/>
  <c r="B26" i="1"/>
  <c r="B25" i="1"/>
  <c r="B24" i="1"/>
  <c r="B23" i="1"/>
  <c r="B22" i="1"/>
  <c r="B21" i="1"/>
  <c r="B18" i="1"/>
  <c r="B8" i="1"/>
  <c r="B7" i="1"/>
  <c r="B5" i="1"/>
  <c r="B3" i="1"/>
</calcChain>
</file>

<file path=xl/sharedStrings.xml><?xml version="1.0" encoding="utf-8"?>
<sst xmlns="http://schemas.openxmlformats.org/spreadsheetml/2006/main" count="84" uniqueCount="77">
  <si>
    <t>Цена для клиентов</t>
  </si>
  <si>
    <t>Цена по контракту</t>
  </si>
  <si>
    <t xml:space="preserve">       Наименование  изделия</t>
  </si>
  <si>
    <t xml:space="preserve">    Руб.</t>
  </si>
  <si>
    <t>у.е.</t>
  </si>
  <si>
    <t xml:space="preserve">   Руб.</t>
  </si>
  <si>
    <t>Комплект нательного белья ( Пижама)</t>
  </si>
  <si>
    <t>Майки мужская и женскаяс биофотонами и турмалином</t>
  </si>
  <si>
    <t>Гигиенические прокладки Fukang</t>
  </si>
  <si>
    <t>Наколенники ( чулком или на липучке)</t>
  </si>
  <si>
    <t>Гетры</t>
  </si>
  <si>
    <t>Пояс бамбуком и германием</t>
  </si>
  <si>
    <t>Пояс мягкий</t>
  </si>
  <si>
    <t xml:space="preserve"> "Чудо - бриллиант"</t>
  </si>
  <si>
    <t>Магнитные бусы</t>
  </si>
  <si>
    <t>Налодыжники</t>
  </si>
  <si>
    <t>Носки с биофотонами</t>
  </si>
  <si>
    <t>Корректирующее белье  ( майка + бриджи)</t>
  </si>
  <si>
    <t>Грация с биофотонами и германием</t>
  </si>
  <si>
    <t xml:space="preserve">Подушка белая с биофотонами и магнитами </t>
  </si>
  <si>
    <t>Кружка - структуризатор воды</t>
  </si>
  <si>
    <t>Жемчужный порошок .растворимый (50 гр )</t>
  </si>
  <si>
    <t>Фуганьбао</t>
  </si>
  <si>
    <t>Плацентоль</t>
  </si>
  <si>
    <t>Изофлавон Сои</t>
  </si>
  <si>
    <t xml:space="preserve">Детоксикационный пластырь Foot Patch </t>
  </si>
  <si>
    <t>Домашний SPA комплекс "Солнечное Сияние"</t>
  </si>
  <si>
    <t>Пластыри для похудения</t>
  </si>
  <si>
    <t>Кольца для похудения</t>
  </si>
  <si>
    <t>Мягкие стельки-супинаторы</t>
  </si>
  <si>
    <t>Китайские лечебные тампоны Beautiful Life (6 штук)</t>
  </si>
  <si>
    <t>Плавки, шорты мужские и женские</t>
  </si>
  <si>
    <t>Трусы с биофотонами с поясом</t>
  </si>
  <si>
    <t>Высокоэнергетический нанофильтр (комплект из 2 шт)</t>
  </si>
  <si>
    <t>Карточка с биофотонами для сигарет</t>
  </si>
  <si>
    <t xml:space="preserve">Высокоэнергетический нанофильтр </t>
  </si>
  <si>
    <t>Шапочки с биофотонами и биофотонами и турмалином</t>
  </si>
  <si>
    <t>Корректирующие плавки с биофотонами и турмалином</t>
  </si>
  <si>
    <t>Карточка для укрепления сердца</t>
  </si>
  <si>
    <t>Жилетка с биофотонами и турмалином</t>
  </si>
  <si>
    <t>Вкладыши в бюстгальтер с биофотонами</t>
  </si>
  <si>
    <t>Маска от гриппа с биофотонами</t>
  </si>
  <si>
    <t xml:space="preserve">Накладка на плечи с турмалином и биофотонами </t>
  </si>
  <si>
    <t>Диабетический пластырь Blood Sugar</t>
  </si>
  <si>
    <t>Мазь от геммороя Huatuo</t>
  </si>
  <si>
    <t>Чайный напиток "Идеальная Я"</t>
  </si>
  <si>
    <t>Чайный напиток "Сорбилайт"</t>
  </si>
  <si>
    <t>Чайный напиток "Точка опоры"</t>
  </si>
  <si>
    <r>
      <t xml:space="preserve">Прайс-лист </t>
    </r>
    <r>
      <rPr>
        <sz val="12"/>
        <rFont val="Arial Cyr"/>
        <charset val="204"/>
      </rPr>
      <t xml:space="preserve">(курс 55 руб)                                         </t>
    </r>
    <r>
      <rPr>
        <sz val="9"/>
        <rFont val="Arial Cyr"/>
        <charset val="204"/>
      </rPr>
      <t>с 1 января 2016 года</t>
    </r>
  </si>
  <si>
    <t>Носки с турмалином т массажным эффектом</t>
  </si>
  <si>
    <t>Капсулы коллагена для косметической маски</t>
  </si>
  <si>
    <t xml:space="preserve"> Чай антилипидный (15пак. По 2 гр.)</t>
  </si>
  <si>
    <t xml:space="preserve"> Чай для выведения шлаков (15пак.По 2 гр.)</t>
  </si>
  <si>
    <t xml:space="preserve"> Чай для печени (15пак. По 2 гр.)</t>
  </si>
  <si>
    <r>
      <t xml:space="preserve">Анионовые прокладки Shuya       </t>
    </r>
    <r>
      <rPr>
        <b/>
        <sz val="10"/>
        <rFont val="Arial"/>
        <family val="2"/>
        <charset val="204"/>
      </rPr>
      <t>НОВИНКА!!!</t>
    </r>
  </si>
  <si>
    <t xml:space="preserve"> Накладка на глаза ,            Накладка на шею</t>
  </si>
  <si>
    <t>Перчатки с биофотонами, и биофотонами и турмалином</t>
  </si>
  <si>
    <t>Напульсники,                              Стельки</t>
  </si>
  <si>
    <t>Витамин В-12 (100 леденцов по 500 мкг)</t>
  </si>
  <si>
    <t>Витамин D-3 (100 капсул по 40 мкг)</t>
  </si>
  <si>
    <t>Жидкий кальций (100 капсул по 1100 мг)</t>
  </si>
  <si>
    <t>Коллаген жидкий(100 капсул по 500 мг)</t>
  </si>
  <si>
    <t>Лецитин (100 капсул по 1200 мг)</t>
  </si>
  <si>
    <t>Пчелиный прополис (60 капсул по 500мг)</t>
  </si>
  <si>
    <t>Пчелиная пыльца (90таб по 500мг)</t>
  </si>
  <si>
    <t>Спирулина (500таб по 250мг)</t>
  </si>
  <si>
    <t>Сюнфен номер1 (100 капсул по 500 мг)</t>
  </si>
  <si>
    <t>Таурин  (100 капсул по 500 мг)</t>
  </si>
  <si>
    <t>Растворимый кофе с грибом РЕЙШИ (15 пак.по 2г.)</t>
  </si>
  <si>
    <t>Рыбий жир,  / Льняное масло    (100 капсул по 1000 мг)</t>
  </si>
  <si>
    <t>Крем от псориаза  Yiganerjing</t>
  </si>
  <si>
    <t>Крем  "Король кожи"</t>
  </si>
  <si>
    <t>Пластыри   (3 вида)</t>
  </si>
  <si>
    <t>Комплекс для отбеливания зубов</t>
  </si>
  <si>
    <t>Лютеин   (60 таб по 5 мг)</t>
  </si>
  <si>
    <t>Брюки с бамбуковым волокном и биофотонами</t>
  </si>
  <si>
    <t>Кордицепс         (60 капсул по 500 мг),       /  Линчжи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</si>
</sst>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u/>
      <sz val="10"/>
      <color theme="10"/>
      <name val="Arial Cyr"/>
      <charset val="204"/>
    </font>
    <font>
      <sz val="11"/>
      <name val="Arial"/>
      <family val="2"/>
      <charset val="204"/>
    </font>
    <font>
      <b/>
      <sz val="14"/>
      <name val="Arial Cyr"/>
      <family val="2"/>
      <charset val="204"/>
    </font>
    <font>
      <sz val="12"/>
      <name val="Arial Cyr"/>
      <charset val="204"/>
    </font>
    <font>
      <sz val="9"/>
      <name val="Arial Cyr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46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/>
    <xf numFmtId="0" fontId="4" fillId="0" borderId="2" xfId="0" applyFont="1" applyFill="1" applyBorder="1" applyAlignment="1"/>
    <xf numFmtId="1" fontId="4" fillId="0" borderId="6" xfId="0" applyNumberFormat="1" applyFont="1" applyFill="1" applyBorder="1" applyAlignment="1"/>
    <xf numFmtId="1" fontId="5" fillId="0" borderId="6" xfId="1" applyNumberFormat="1" applyFont="1" applyFill="1" applyBorder="1" applyAlignment="1"/>
    <xf numFmtId="1" fontId="2" fillId="0" borderId="3" xfId="2" applyNumberFormat="1" applyFont="1" applyFill="1" applyBorder="1" applyAlignment="1"/>
    <xf numFmtId="0" fontId="4" fillId="0" borderId="7" xfId="0" applyFont="1" applyFill="1" applyBorder="1" applyAlignment="1"/>
    <xf numFmtId="1" fontId="4" fillId="0" borderId="1" xfId="0" applyNumberFormat="1" applyFont="1" applyFill="1" applyBorder="1" applyAlignment="1"/>
    <xf numFmtId="1" fontId="2" fillId="0" borderId="8" xfId="2" applyNumberFormat="1" applyFont="1" applyFill="1" applyBorder="1" applyAlignment="1"/>
    <xf numFmtId="1" fontId="5" fillId="0" borderId="1" xfId="1" applyNumberFormat="1" applyFont="1" applyFill="1" applyBorder="1" applyAlignment="1"/>
    <xf numFmtId="1" fontId="5" fillId="0" borderId="1" xfId="0" applyNumberFormat="1" applyFont="1" applyFill="1" applyBorder="1" applyAlignment="1"/>
    <xf numFmtId="0" fontId="4" fillId="0" borderId="9" xfId="0" applyFont="1" applyFill="1" applyBorder="1" applyAlignment="1"/>
    <xf numFmtId="1" fontId="4" fillId="0" borderId="10" xfId="0" applyNumberFormat="1" applyFont="1" applyFill="1" applyBorder="1" applyAlignment="1"/>
    <xf numFmtId="1" fontId="2" fillId="0" borderId="11" xfId="2" applyNumberFormat="1" applyFont="1" applyFill="1" applyBorder="1" applyAlignment="1"/>
    <xf numFmtId="1" fontId="5" fillId="0" borderId="10" xfId="1" applyNumberFormat="1" applyFont="1" applyFill="1" applyBorder="1" applyAlignment="1"/>
    <xf numFmtId="0" fontId="4" fillId="2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4" fillId="0" borderId="12" xfId="0" applyFont="1" applyFill="1" applyBorder="1" applyAlignment="1"/>
    <xf numFmtId="0" fontId="4" fillId="0" borderId="13" xfId="0" applyFont="1" applyFill="1" applyBorder="1" applyAlignment="1"/>
    <xf numFmtId="0" fontId="7" fillId="0" borderId="13" xfId="0" applyFont="1" applyFill="1" applyBorder="1"/>
    <xf numFmtId="0" fontId="7" fillId="2" borderId="13" xfId="0" applyFont="1" applyFill="1" applyBorder="1" applyAlignment="1">
      <alignment horizontal="left" vertical="center"/>
    </xf>
    <xf numFmtId="0" fontId="7" fillId="2" borderId="14" xfId="0" applyFont="1" applyFill="1" applyBorder="1" applyAlignment="1">
      <alignment horizontal="left" vertical="center"/>
    </xf>
    <xf numFmtId="0" fontId="5" fillId="0" borderId="1" xfId="0" applyFont="1" applyFill="1" applyBorder="1" applyAlignment="1"/>
    <xf numFmtId="0" fontId="5" fillId="0" borderId="10" xfId="0" applyFont="1" applyFill="1" applyBorder="1" applyAlignment="1"/>
    <xf numFmtId="1" fontId="4" fillId="0" borderId="15" xfId="0" applyNumberFormat="1" applyFont="1" applyFill="1" applyBorder="1" applyAlignment="1"/>
    <xf numFmtId="1" fontId="5" fillId="0" borderId="15" xfId="1" applyNumberFormat="1" applyFont="1" applyFill="1" applyBorder="1" applyAlignment="1"/>
    <xf numFmtId="1" fontId="2" fillId="0" borderId="16" xfId="2" applyNumberFormat="1" applyFont="1" applyFill="1" applyBorder="1" applyAlignment="1"/>
    <xf numFmtId="0" fontId="5" fillId="0" borderId="15" xfId="0" applyFont="1" applyFill="1" applyBorder="1" applyAlignment="1"/>
    <xf numFmtId="1" fontId="5" fillId="0" borderId="10" xfId="0" applyNumberFormat="1" applyFont="1" applyFill="1" applyBorder="1" applyAlignment="1"/>
    <xf numFmtId="0" fontId="11" fillId="0" borderId="0" xfId="0" applyFont="1"/>
    <xf numFmtId="0" fontId="11" fillId="0" borderId="7" xfId="0" applyFont="1" applyBorder="1"/>
    <xf numFmtId="0" fontId="4" fillId="0" borderId="17" xfId="0" applyFont="1" applyFill="1" applyBorder="1" applyAlignment="1"/>
    <xf numFmtId="0" fontId="4" fillId="2" borderId="13" xfId="0" applyFont="1" applyFill="1" applyBorder="1" applyAlignment="1">
      <alignment horizontal="left" vertical="center"/>
    </xf>
    <xf numFmtId="0" fontId="11" fillId="0" borderId="14" xfId="0" applyFont="1" applyBorder="1" applyAlignment="1">
      <alignment vertical="center"/>
    </xf>
    <xf numFmtId="0" fontId="4" fillId="0" borderId="17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4" xfId="0" applyFont="1" applyFill="1" applyBorder="1" applyAlignment="1"/>
    <xf numFmtId="1" fontId="4" fillId="0" borderId="18" xfId="0" applyNumberFormat="1" applyFont="1" applyFill="1" applyBorder="1" applyAlignment="1"/>
    <xf numFmtId="1" fontId="5" fillId="0" borderId="18" xfId="1" applyNumberFormat="1" applyFont="1" applyFill="1" applyBorder="1" applyAlignment="1"/>
    <xf numFmtId="1" fontId="2" fillId="0" borderId="5" xfId="2" applyNumberFormat="1" applyFont="1" applyFill="1" applyBorder="1" applyAlignment="1"/>
    <xf numFmtId="0" fontId="5" fillId="0" borderId="13" xfId="0" applyFont="1" applyFill="1" applyBorder="1" applyAlignment="1"/>
    <xf numFmtId="0" fontId="8" fillId="0" borderId="20" xfId="0" applyFont="1" applyFill="1" applyBorder="1" applyAlignment="1">
      <alignment horizontal="center" vertical="center" wrapText="1"/>
    </xf>
    <xf numFmtId="1" fontId="11" fillId="0" borderId="21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justify"/>
    </xf>
    <xf numFmtId="1" fontId="3" fillId="0" borderId="19" xfId="0" applyNumberFormat="1" applyFont="1" applyFill="1" applyBorder="1" applyAlignment="1">
      <alignment horizontal="justify"/>
    </xf>
    <xf numFmtId="1" fontId="3" fillId="0" borderId="25" xfId="1" applyNumberFormat="1" applyFont="1" applyFill="1" applyBorder="1" applyAlignment="1">
      <alignment horizontal="justify"/>
    </xf>
    <xf numFmtId="1" fontId="3" fillId="0" borderId="26" xfId="0" applyNumberFormat="1" applyFont="1" applyFill="1" applyBorder="1" applyAlignment="1">
      <alignment horizontal="justify"/>
    </xf>
    <xf numFmtId="1" fontId="2" fillId="0" borderId="27" xfId="2" applyNumberFormat="1" applyFont="1" applyFill="1" applyBorder="1" applyAlignment="1"/>
    <xf numFmtId="1" fontId="2" fillId="0" borderId="28" xfId="2" applyNumberFormat="1" applyFont="1" applyFill="1" applyBorder="1" applyAlignment="1"/>
    <xf numFmtId="0" fontId="4" fillId="0" borderId="29" xfId="0" applyFont="1" applyFill="1" applyBorder="1" applyAlignment="1"/>
    <xf numFmtId="0" fontId="11" fillId="0" borderId="2" xfId="0" applyFont="1" applyBorder="1"/>
    <xf numFmtId="0" fontId="4" fillId="0" borderId="9" xfId="0" applyFont="1" applyFill="1" applyBorder="1" applyAlignment="1">
      <alignment horizontal="left"/>
    </xf>
    <xf numFmtId="0" fontId="4" fillId="0" borderId="30" xfId="0" applyFont="1" applyFill="1" applyBorder="1" applyAlignment="1"/>
    <xf numFmtId="0" fontId="4" fillId="0" borderId="25" xfId="0" applyFont="1" applyFill="1" applyBorder="1" applyAlignment="1">
      <alignment horizontal="left"/>
    </xf>
    <xf numFmtId="0" fontId="5" fillId="0" borderId="17" xfId="0" applyFont="1" applyFill="1" applyBorder="1" applyAlignment="1"/>
    <xf numFmtId="1" fontId="11" fillId="0" borderId="22" xfId="1" applyNumberFormat="1" applyFont="1" applyFill="1" applyBorder="1" applyAlignment="1">
      <alignment horizontal="justify" vertical="center" wrapText="1"/>
    </xf>
    <xf numFmtId="1" fontId="11" fillId="0" borderId="23" xfId="1" applyNumberFormat="1" applyFont="1" applyFill="1" applyBorder="1" applyAlignment="1">
      <alignment horizontal="justify" vertical="center" wrapText="1"/>
    </xf>
  </cellXfs>
  <cellStyles count="3">
    <cellStyle name="Гиперссылка" xfId="2" builtinId="8"/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0" workbookViewId="0">
      <selection activeCell="E25" sqref="E25"/>
    </sheetView>
  </sheetViews>
  <sheetFormatPr defaultRowHeight="15" x14ac:dyDescent="0.25"/>
  <cols>
    <col min="1" max="1" width="48.5703125" style="28" customWidth="1"/>
    <col min="2" max="2" width="9.28515625" style="28" customWidth="1"/>
    <col min="3" max="3" width="5.28515625" style="28" customWidth="1"/>
    <col min="4" max="4" width="6.7109375" style="28" customWidth="1"/>
    <col min="5" max="5" width="48.5703125" style="28" customWidth="1"/>
    <col min="6" max="6" width="9.140625" style="28"/>
    <col min="7" max="7" width="5.28515625" style="28" customWidth="1"/>
    <col min="8" max="8" width="6.7109375" style="28" customWidth="1"/>
    <col min="9" max="16384" width="9.140625" style="28"/>
  </cols>
  <sheetData>
    <row r="1" spans="1:8" ht="29.45" customHeight="1" thickBot="1" x14ac:dyDescent="0.3">
      <c r="A1" s="40" t="s">
        <v>48</v>
      </c>
      <c r="B1" s="41" t="s">
        <v>0</v>
      </c>
      <c r="C1" s="54" t="s">
        <v>1</v>
      </c>
      <c r="D1" s="55"/>
      <c r="E1" s="40" t="s">
        <v>48</v>
      </c>
      <c r="F1" s="41" t="s">
        <v>0</v>
      </c>
      <c r="G1" s="54" t="s">
        <v>1</v>
      </c>
      <c r="H1" s="55"/>
    </row>
    <row r="2" spans="1:8" ht="15.75" thickBot="1" x14ac:dyDescent="0.3">
      <c r="A2" s="42" t="s">
        <v>2</v>
      </c>
      <c r="B2" s="43" t="s">
        <v>3</v>
      </c>
      <c r="C2" s="44" t="s">
        <v>4</v>
      </c>
      <c r="D2" s="45" t="s">
        <v>5</v>
      </c>
      <c r="E2" s="42" t="s">
        <v>2</v>
      </c>
      <c r="F2" s="43" t="s">
        <v>3</v>
      </c>
      <c r="G2" s="44" t="s">
        <v>4</v>
      </c>
      <c r="H2" s="45" t="s">
        <v>5</v>
      </c>
    </row>
    <row r="3" spans="1:8" x14ac:dyDescent="0.25">
      <c r="A3" s="1" t="s">
        <v>6</v>
      </c>
      <c r="B3" s="2">
        <f>SUM(D3+600)</f>
        <v>7200</v>
      </c>
      <c r="C3" s="3">
        <v>120</v>
      </c>
      <c r="D3" s="4">
        <f>(C3*55)</f>
        <v>6600</v>
      </c>
      <c r="E3" s="30" t="s">
        <v>51</v>
      </c>
      <c r="F3" s="23">
        <f>SUM(H3+150)</f>
        <v>700</v>
      </c>
      <c r="G3" s="24">
        <v>10</v>
      </c>
      <c r="H3" s="25">
        <f t="shared" ref="H3:H34" si="0">(G3*55)</f>
        <v>550</v>
      </c>
    </row>
    <row r="4" spans="1:8" x14ac:dyDescent="0.25">
      <c r="A4" s="29" t="s">
        <v>75</v>
      </c>
      <c r="B4" s="6">
        <f>SUM(D4+750)</f>
        <v>9000</v>
      </c>
      <c r="C4" s="8">
        <v>150</v>
      </c>
      <c r="D4" s="7">
        <f>(C4*55)</f>
        <v>8250</v>
      </c>
      <c r="E4" s="17" t="s">
        <v>52</v>
      </c>
      <c r="F4" s="6">
        <f>SUM(H4+150)</f>
        <v>975</v>
      </c>
      <c r="G4" s="8">
        <v>15</v>
      </c>
      <c r="H4" s="7">
        <f t="shared" si="0"/>
        <v>825</v>
      </c>
    </row>
    <row r="5" spans="1:8" x14ac:dyDescent="0.25">
      <c r="A5" s="5" t="s">
        <v>39</v>
      </c>
      <c r="B5" s="6">
        <f>SUM(D5+600)</f>
        <v>7750</v>
      </c>
      <c r="C5" s="8">
        <v>130</v>
      </c>
      <c r="D5" s="7">
        <f t="shared" ref="D5:D33" si="1">(C5*55)</f>
        <v>7150</v>
      </c>
      <c r="E5" s="17" t="s">
        <v>53</v>
      </c>
      <c r="F5" s="6">
        <f>SUM(H5+150)</f>
        <v>975</v>
      </c>
      <c r="G5" s="8">
        <v>15</v>
      </c>
      <c r="H5" s="7">
        <f t="shared" si="0"/>
        <v>825</v>
      </c>
    </row>
    <row r="6" spans="1:8" x14ac:dyDescent="0.25">
      <c r="A6" s="29" t="s">
        <v>42</v>
      </c>
      <c r="B6" s="6">
        <f>SUM(D6+600)</f>
        <v>6100</v>
      </c>
      <c r="C6" s="8">
        <v>100</v>
      </c>
      <c r="D6" s="7">
        <f t="shared" si="1"/>
        <v>5500</v>
      </c>
      <c r="E6" s="19" t="s">
        <v>45</v>
      </c>
      <c r="F6" s="6">
        <f>SUM(H6+600)</f>
        <v>8850</v>
      </c>
      <c r="G6" s="8">
        <v>150</v>
      </c>
      <c r="H6" s="7">
        <f>(G6*55)</f>
        <v>8250</v>
      </c>
    </row>
    <row r="7" spans="1:8" x14ac:dyDescent="0.25">
      <c r="A7" s="5" t="s">
        <v>7</v>
      </c>
      <c r="B7" s="6">
        <f>SUM(D7+300)</f>
        <v>4150</v>
      </c>
      <c r="C7" s="8">
        <v>70</v>
      </c>
      <c r="D7" s="7">
        <f t="shared" si="1"/>
        <v>3850</v>
      </c>
      <c r="E7" s="18" t="s">
        <v>47</v>
      </c>
      <c r="F7" s="6">
        <f>SUM(H7+600)</f>
        <v>7200</v>
      </c>
      <c r="G7" s="8">
        <v>120</v>
      </c>
      <c r="H7" s="7">
        <f>(G7*55)</f>
        <v>6600</v>
      </c>
    </row>
    <row r="8" spans="1:8" ht="15.75" thickBot="1" x14ac:dyDescent="0.3">
      <c r="A8" s="5" t="s">
        <v>31</v>
      </c>
      <c r="B8" s="6">
        <f>SUM(D8+300)</f>
        <v>3050</v>
      </c>
      <c r="C8" s="9">
        <v>50</v>
      </c>
      <c r="D8" s="7">
        <f t="shared" si="1"/>
        <v>2750</v>
      </c>
      <c r="E8" s="20" t="s">
        <v>46</v>
      </c>
      <c r="F8" s="11">
        <f>SUM(H8+600)</f>
        <v>3350</v>
      </c>
      <c r="G8" s="13">
        <v>50</v>
      </c>
      <c r="H8" s="12">
        <f>(G8*55)</f>
        <v>2750</v>
      </c>
    </row>
    <row r="9" spans="1:8" x14ac:dyDescent="0.25">
      <c r="A9" s="5" t="s">
        <v>37</v>
      </c>
      <c r="B9" s="6">
        <f>SUM(D9+300)</f>
        <v>3050</v>
      </c>
      <c r="C9" s="9">
        <v>50</v>
      </c>
      <c r="D9" s="7">
        <f t="shared" si="1"/>
        <v>2750</v>
      </c>
      <c r="E9" s="16" t="s">
        <v>64</v>
      </c>
      <c r="F9" s="2">
        <f>SUM(H9+300)</f>
        <v>2500</v>
      </c>
      <c r="G9" s="3">
        <v>40</v>
      </c>
      <c r="H9" s="4">
        <f t="shared" si="0"/>
        <v>2200</v>
      </c>
    </row>
    <row r="10" spans="1:8" x14ac:dyDescent="0.25">
      <c r="A10" s="5" t="s">
        <v>32</v>
      </c>
      <c r="B10" s="6">
        <f>SUM(D10+300)</f>
        <v>3600</v>
      </c>
      <c r="C10" s="8">
        <v>60</v>
      </c>
      <c r="D10" s="7">
        <f t="shared" si="1"/>
        <v>3300</v>
      </c>
      <c r="E10" s="30" t="s">
        <v>63</v>
      </c>
      <c r="F10" s="23">
        <f>SUM(H10+300)</f>
        <v>2500</v>
      </c>
      <c r="G10" s="24">
        <v>40</v>
      </c>
      <c r="H10" s="25">
        <f t="shared" si="0"/>
        <v>2200</v>
      </c>
    </row>
    <row r="11" spans="1:8" x14ac:dyDescent="0.25">
      <c r="A11" s="5" t="s">
        <v>8</v>
      </c>
      <c r="B11" s="6">
        <f>SUM(D11+150)</f>
        <v>590</v>
      </c>
      <c r="C11" s="8">
        <v>8</v>
      </c>
      <c r="D11" s="7">
        <f t="shared" si="1"/>
        <v>440</v>
      </c>
      <c r="E11" s="53" t="s">
        <v>74</v>
      </c>
      <c r="F11" s="23">
        <f>SUM(H11+300)</f>
        <v>2500</v>
      </c>
      <c r="G11" s="24">
        <v>40</v>
      </c>
      <c r="H11" s="25">
        <f>(G11*55)</f>
        <v>2200</v>
      </c>
    </row>
    <row r="12" spans="1:8" x14ac:dyDescent="0.25">
      <c r="A12" s="5" t="s">
        <v>54</v>
      </c>
      <c r="B12" s="6">
        <f>SUM(D12+150)</f>
        <v>1525</v>
      </c>
      <c r="C12" s="8">
        <v>25</v>
      </c>
      <c r="D12" s="7">
        <f t="shared" si="1"/>
        <v>1375</v>
      </c>
      <c r="E12" s="17" t="s">
        <v>65</v>
      </c>
      <c r="F12" s="6">
        <f t="shared" ref="F12:F18" si="2">SUM(H12+300)</f>
        <v>2500</v>
      </c>
      <c r="G12" s="8">
        <v>40</v>
      </c>
      <c r="H12" s="7">
        <f t="shared" si="0"/>
        <v>2200</v>
      </c>
    </row>
    <row r="13" spans="1:8" x14ac:dyDescent="0.25">
      <c r="A13" s="15" t="s">
        <v>30</v>
      </c>
      <c r="B13" s="6">
        <f>SUM(D13+300)</f>
        <v>2500</v>
      </c>
      <c r="C13" s="21">
        <v>40</v>
      </c>
      <c r="D13" s="7">
        <f t="shared" si="1"/>
        <v>2200</v>
      </c>
      <c r="E13" s="17" t="s">
        <v>22</v>
      </c>
      <c r="F13" s="6">
        <f t="shared" si="2"/>
        <v>2500</v>
      </c>
      <c r="G13" s="8">
        <v>40</v>
      </c>
      <c r="H13" s="7">
        <f t="shared" si="0"/>
        <v>2200</v>
      </c>
    </row>
    <row r="14" spans="1:8" x14ac:dyDescent="0.25">
      <c r="A14" s="5" t="s">
        <v>40</v>
      </c>
      <c r="B14" s="6">
        <f>SUM(D14+300)</f>
        <v>2500</v>
      </c>
      <c r="C14" s="8">
        <v>40</v>
      </c>
      <c r="D14" s="7">
        <f t="shared" si="1"/>
        <v>2200</v>
      </c>
      <c r="E14" s="17" t="s">
        <v>23</v>
      </c>
      <c r="F14" s="6">
        <f t="shared" si="2"/>
        <v>2500</v>
      </c>
      <c r="G14" s="8">
        <v>40</v>
      </c>
      <c r="H14" s="7">
        <f t="shared" si="0"/>
        <v>2200</v>
      </c>
    </row>
    <row r="15" spans="1:8" x14ac:dyDescent="0.25">
      <c r="A15" s="5" t="s">
        <v>36</v>
      </c>
      <c r="B15" s="6">
        <f>SUM(D15+300)</f>
        <v>2500</v>
      </c>
      <c r="C15" s="8">
        <v>40</v>
      </c>
      <c r="D15" s="7">
        <f t="shared" si="1"/>
        <v>2200</v>
      </c>
      <c r="E15" s="17" t="s">
        <v>24</v>
      </c>
      <c r="F15" s="6">
        <f t="shared" si="2"/>
        <v>2500</v>
      </c>
      <c r="G15" s="8">
        <v>40</v>
      </c>
      <c r="H15" s="7">
        <f t="shared" si="0"/>
        <v>2200</v>
      </c>
    </row>
    <row r="16" spans="1:8" x14ac:dyDescent="0.25">
      <c r="A16" s="14" t="s">
        <v>41</v>
      </c>
      <c r="B16" s="6">
        <f>SUM(D16+150)</f>
        <v>975</v>
      </c>
      <c r="C16" s="8">
        <v>15</v>
      </c>
      <c r="D16" s="7">
        <f t="shared" si="1"/>
        <v>825</v>
      </c>
      <c r="E16" s="17" t="s">
        <v>60</v>
      </c>
      <c r="F16" s="6">
        <f t="shared" si="2"/>
        <v>2500</v>
      </c>
      <c r="G16" s="8">
        <v>40</v>
      </c>
      <c r="H16" s="7">
        <f t="shared" si="0"/>
        <v>2200</v>
      </c>
    </row>
    <row r="17" spans="1:8" x14ac:dyDescent="0.25">
      <c r="A17" s="5" t="s">
        <v>55</v>
      </c>
      <c r="B17" s="6">
        <f>SUM(D17+150)</f>
        <v>1800</v>
      </c>
      <c r="C17" s="8">
        <v>30</v>
      </c>
      <c r="D17" s="7">
        <f t="shared" si="1"/>
        <v>1650</v>
      </c>
      <c r="E17" s="17" t="s">
        <v>66</v>
      </c>
      <c r="F17" s="6">
        <f t="shared" si="2"/>
        <v>2500</v>
      </c>
      <c r="G17" s="8">
        <v>40</v>
      </c>
      <c r="H17" s="7">
        <f t="shared" si="0"/>
        <v>2200</v>
      </c>
    </row>
    <row r="18" spans="1:8" x14ac:dyDescent="0.25">
      <c r="A18" s="5" t="s">
        <v>57</v>
      </c>
      <c r="B18" s="6">
        <f>SUM(D18+150)</f>
        <v>1250</v>
      </c>
      <c r="C18" s="8">
        <v>20</v>
      </c>
      <c r="D18" s="7">
        <f t="shared" si="1"/>
        <v>1100</v>
      </c>
      <c r="E18" s="17" t="s">
        <v>62</v>
      </c>
      <c r="F18" s="6">
        <f t="shared" si="2"/>
        <v>2500</v>
      </c>
      <c r="G18" s="8">
        <v>40</v>
      </c>
      <c r="H18" s="7">
        <f t="shared" si="0"/>
        <v>2200</v>
      </c>
    </row>
    <row r="19" spans="1:8" x14ac:dyDescent="0.25">
      <c r="A19" s="5" t="s">
        <v>9</v>
      </c>
      <c r="B19" s="6">
        <f>SUM(D19+300)</f>
        <v>3600</v>
      </c>
      <c r="C19" s="8">
        <v>60</v>
      </c>
      <c r="D19" s="7">
        <f t="shared" si="1"/>
        <v>3300</v>
      </c>
      <c r="E19" s="17" t="s">
        <v>69</v>
      </c>
      <c r="F19" s="6">
        <f t="shared" ref="F19:F25" si="3">SUM(H19+300)</f>
        <v>2500</v>
      </c>
      <c r="G19" s="8">
        <v>40</v>
      </c>
      <c r="H19" s="7">
        <f t="shared" si="0"/>
        <v>2200</v>
      </c>
    </row>
    <row r="20" spans="1:8" x14ac:dyDescent="0.25">
      <c r="A20" s="5" t="s">
        <v>10</v>
      </c>
      <c r="B20" s="6">
        <f>SUM(D20+300)</f>
        <v>4700</v>
      </c>
      <c r="C20" s="8">
        <v>80</v>
      </c>
      <c r="D20" s="7">
        <f t="shared" si="1"/>
        <v>4400</v>
      </c>
      <c r="E20" s="17" t="s">
        <v>58</v>
      </c>
      <c r="F20" s="6">
        <f t="shared" si="3"/>
        <v>2500</v>
      </c>
      <c r="G20" s="8">
        <v>40</v>
      </c>
      <c r="H20" s="7">
        <f t="shared" si="0"/>
        <v>2200</v>
      </c>
    </row>
    <row r="21" spans="1:8" x14ac:dyDescent="0.25">
      <c r="A21" s="5" t="s">
        <v>11</v>
      </c>
      <c r="B21" s="6">
        <f>SUM(D21+600)</f>
        <v>6100</v>
      </c>
      <c r="C21" s="8">
        <v>100</v>
      </c>
      <c r="D21" s="7">
        <f t="shared" si="1"/>
        <v>5500</v>
      </c>
      <c r="E21" s="17" t="s">
        <v>59</v>
      </c>
      <c r="F21" s="6">
        <f t="shared" si="3"/>
        <v>2500</v>
      </c>
      <c r="G21" s="8">
        <v>40</v>
      </c>
      <c r="H21" s="7">
        <f t="shared" si="0"/>
        <v>2200</v>
      </c>
    </row>
    <row r="22" spans="1:8" x14ac:dyDescent="0.25">
      <c r="A22" s="5" t="s">
        <v>12</v>
      </c>
      <c r="B22" s="6">
        <f>SUM(D22+300)</f>
        <v>3600</v>
      </c>
      <c r="C22" s="8">
        <v>60</v>
      </c>
      <c r="D22" s="7">
        <f t="shared" si="1"/>
        <v>3300</v>
      </c>
      <c r="E22" s="17" t="s">
        <v>67</v>
      </c>
      <c r="F22" s="6">
        <f t="shared" si="3"/>
        <v>2500</v>
      </c>
      <c r="G22" s="8">
        <v>40</v>
      </c>
      <c r="H22" s="7">
        <f t="shared" si="0"/>
        <v>2200</v>
      </c>
    </row>
    <row r="23" spans="1:8" x14ac:dyDescent="0.25">
      <c r="A23" s="5" t="s">
        <v>56</v>
      </c>
      <c r="B23" s="6">
        <f>SUM(D23+150)</f>
        <v>1525</v>
      </c>
      <c r="C23" s="8">
        <v>25</v>
      </c>
      <c r="D23" s="7">
        <f t="shared" si="1"/>
        <v>1375</v>
      </c>
      <c r="E23" s="39" t="s">
        <v>68</v>
      </c>
      <c r="F23" s="6">
        <f t="shared" si="3"/>
        <v>850</v>
      </c>
      <c r="G23" s="8">
        <v>10</v>
      </c>
      <c r="H23" s="7">
        <f t="shared" si="0"/>
        <v>550</v>
      </c>
    </row>
    <row r="24" spans="1:8" x14ac:dyDescent="0.25">
      <c r="A24" s="5" t="s">
        <v>15</v>
      </c>
      <c r="B24" s="6">
        <f>SUM(D24+150)</f>
        <v>1525</v>
      </c>
      <c r="C24" s="8">
        <v>25</v>
      </c>
      <c r="D24" s="7">
        <f t="shared" si="1"/>
        <v>1375</v>
      </c>
      <c r="E24" s="17" t="s">
        <v>76</v>
      </c>
      <c r="F24" s="6">
        <f t="shared" si="3"/>
        <v>2500</v>
      </c>
      <c r="G24" s="8">
        <v>40</v>
      </c>
      <c r="H24" s="7">
        <f t="shared" si="0"/>
        <v>2200</v>
      </c>
    </row>
    <row r="25" spans="1:8" x14ac:dyDescent="0.25">
      <c r="A25" s="5" t="s">
        <v>16</v>
      </c>
      <c r="B25" s="6">
        <f>SUM(D25+150)</f>
        <v>1800</v>
      </c>
      <c r="C25" s="8">
        <v>30</v>
      </c>
      <c r="D25" s="7">
        <f t="shared" si="1"/>
        <v>1650</v>
      </c>
      <c r="E25" s="17" t="s">
        <v>61</v>
      </c>
      <c r="F25" s="6">
        <f t="shared" si="3"/>
        <v>4700</v>
      </c>
      <c r="G25" s="8">
        <v>80</v>
      </c>
      <c r="H25" s="7">
        <f t="shared" si="0"/>
        <v>4400</v>
      </c>
    </row>
    <row r="26" spans="1:8" ht="15.75" thickBot="1" x14ac:dyDescent="0.3">
      <c r="A26" s="5" t="s">
        <v>49</v>
      </c>
      <c r="B26" s="6">
        <f>SUM(D26+150)</f>
        <v>1525</v>
      </c>
      <c r="C26" s="8">
        <v>25</v>
      </c>
      <c r="D26" s="7">
        <f t="shared" si="1"/>
        <v>1375</v>
      </c>
      <c r="E26" s="48" t="s">
        <v>21</v>
      </c>
      <c r="F26" s="36">
        <f>SUM(H26+150)</f>
        <v>535</v>
      </c>
      <c r="G26" s="37">
        <v>7</v>
      </c>
      <c r="H26" s="38">
        <f t="shared" si="0"/>
        <v>385</v>
      </c>
    </row>
    <row r="27" spans="1:8" x14ac:dyDescent="0.25">
      <c r="A27" s="15" t="s">
        <v>29</v>
      </c>
      <c r="B27" s="6">
        <f>SUM(D27+150)</f>
        <v>975</v>
      </c>
      <c r="C27" s="21">
        <v>15</v>
      </c>
      <c r="D27" s="7">
        <f>(C27*55)</f>
        <v>825</v>
      </c>
      <c r="E27" s="49" t="s">
        <v>44</v>
      </c>
      <c r="F27" s="2">
        <f>SUM(H27+150)</f>
        <v>975</v>
      </c>
      <c r="G27" s="3">
        <v>15</v>
      </c>
      <c r="H27" s="4">
        <f t="shared" si="0"/>
        <v>825</v>
      </c>
    </row>
    <row r="28" spans="1:8" x14ac:dyDescent="0.25">
      <c r="A28" s="5" t="s">
        <v>17</v>
      </c>
      <c r="B28" s="6">
        <f>SUM(D28+1200)</f>
        <v>14400</v>
      </c>
      <c r="C28" s="8">
        <v>240</v>
      </c>
      <c r="D28" s="46">
        <f t="shared" si="1"/>
        <v>13200</v>
      </c>
      <c r="E28" s="15" t="s">
        <v>70</v>
      </c>
      <c r="F28" s="6">
        <f>SUM(H28+300)</f>
        <v>850</v>
      </c>
      <c r="G28" s="21">
        <v>10</v>
      </c>
      <c r="H28" s="7">
        <f t="shared" si="0"/>
        <v>550</v>
      </c>
    </row>
    <row r="29" spans="1:8" ht="15.75" thickBot="1" x14ac:dyDescent="0.3">
      <c r="A29" s="5" t="s">
        <v>18</v>
      </c>
      <c r="B29" s="6">
        <f>SUM(D29+1200)</f>
        <v>34200</v>
      </c>
      <c r="C29" s="8">
        <v>600</v>
      </c>
      <c r="D29" s="46">
        <f t="shared" si="1"/>
        <v>33000</v>
      </c>
      <c r="E29" s="50" t="s">
        <v>71</v>
      </c>
      <c r="F29" s="11">
        <f>SUM(H29+300)</f>
        <v>685</v>
      </c>
      <c r="G29" s="13">
        <v>7</v>
      </c>
      <c r="H29" s="12">
        <f t="shared" si="0"/>
        <v>385</v>
      </c>
    </row>
    <row r="30" spans="1:8" ht="15.75" thickBot="1" x14ac:dyDescent="0.3">
      <c r="A30" s="35" t="s">
        <v>19</v>
      </c>
      <c r="B30" s="36">
        <f>SUM(D30+600)</f>
        <v>6100</v>
      </c>
      <c r="C30" s="37">
        <v>100</v>
      </c>
      <c r="D30" s="47">
        <f t="shared" si="1"/>
        <v>5500</v>
      </c>
      <c r="E30" s="30" t="s">
        <v>72</v>
      </c>
      <c r="F30" s="23">
        <f>SUM(H30+150)</f>
        <v>700</v>
      </c>
      <c r="G30" s="24">
        <v>10</v>
      </c>
      <c r="H30" s="25">
        <f t="shared" si="0"/>
        <v>550</v>
      </c>
    </row>
    <row r="31" spans="1:8" x14ac:dyDescent="0.25">
      <c r="A31" s="1" t="s">
        <v>33</v>
      </c>
      <c r="B31" s="2">
        <f>SUM(D31+300)</f>
        <v>4700</v>
      </c>
      <c r="C31" s="3">
        <v>80</v>
      </c>
      <c r="D31" s="4">
        <f t="shared" si="1"/>
        <v>4400</v>
      </c>
      <c r="E31" s="31" t="s">
        <v>25</v>
      </c>
      <c r="F31" s="6">
        <f>SUM(H31+300)</f>
        <v>2500</v>
      </c>
      <c r="G31" s="9">
        <v>40</v>
      </c>
      <c r="H31" s="7">
        <f t="shared" si="0"/>
        <v>2200</v>
      </c>
    </row>
    <row r="32" spans="1:8" ht="15.75" thickBot="1" x14ac:dyDescent="0.3">
      <c r="A32" s="5" t="s">
        <v>35</v>
      </c>
      <c r="B32" s="6">
        <f>SUM(D32+300)</f>
        <v>2500</v>
      </c>
      <c r="C32" s="8">
        <v>40</v>
      </c>
      <c r="D32" s="7">
        <f t="shared" si="1"/>
        <v>2200</v>
      </c>
      <c r="E32" s="32" t="s">
        <v>43</v>
      </c>
      <c r="F32" s="11">
        <f>SUM(H32+300)</f>
        <v>1950</v>
      </c>
      <c r="G32" s="27">
        <v>30</v>
      </c>
      <c r="H32" s="12">
        <f t="shared" si="0"/>
        <v>1650</v>
      </c>
    </row>
    <row r="33" spans="1:8" x14ac:dyDescent="0.25">
      <c r="A33" s="5" t="s">
        <v>20</v>
      </c>
      <c r="B33" s="6">
        <f>SUM(D33+600)</f>
        <v>7200</v>
      </c>
      <c r="C33" s="8">
        <v>120</v>
      </c>
      <c r="D33" s="7">
        <f t="shared" si="1"/>
        <v>6600</v>
      </c>
      <c r="E33" s="33" t="s">
        <v>27</v>
      </c>
      <c r="F33" s="23">
        <f>SUM(H33+150)</f>
        <v>975</v>
      </c>
      <c r="G33" s="26">
        <v>15</v>
      </c>
      <c r="H33" s="25">
        <f t="shared" si="0"/>
        <v>825</v>
      </c>
    </row>
    <row r="34" spans="1:8" ht="15.75" thickBot="1" x14ac:dyDescent="0.3">
      <c r="A34" s="5" t="s">
        <v>38</v>
      </c>
      <c r="B34" s="6">
        <f>SUM(D34+150)</f>
        <v>1800</v>
      </c>
      <c r="C34" s="8">
        <v>30</v>
      </c>
      <c r="D34" s="7">
        <f>(C34*55)</f>
        <v>1650</v>
      </c>
      <c r="E34" s="34" t="s">
        <v>28</v>
      </c>
      <c r="F34" s="11">
        <f>SUM(H34+150)</f>
        <v>700</v>
      </c>
      <c r="G34" s="22">
        <v>10</v>
      </c>
      <c r="H34" s="12">
        <f t="shared" si="0"/>
        <v>550</v>
      </c>
    </row>
    <row r="35" spans="1:8" ht="15.75" thickBot="1" x14ac:dyDescent="0.3">
      <c r="A35" s="15" t="s">
        <v>34</v>
      </c>
      <c r="B35" s="6">
        <f>SUM(D35+150)</f>
        <v>1800</v>
      </c>
      <c r="C35" s="21">
        <v>30</v>
      </c>
      <c r="D35" s="7">
        <f>(C35*55)</f>
        <v>1650</v>
      </c>
      <c r="E35" s="52" t="s">
        <v>73</v>
      </c>
      <c r="F35" s="6">
        <f>SUM(H35+300)</f>
        <v>2500</v>
      </c>
      <c r="G35" s="8">
        <v>40</v>
      </c>
      <c r="H35" s="7">
        <f>(G35*55)</f>
        <v>2200</v>
      </c>
    </row>
    <row r="36" spans="1:8" x14ac:dyDescent="0.25">
      <c r="A36" s="5" t="s">
        <v>13</v>
      </c>
      <c r="B36" s="6">
        <f>SUM(D36+150)</f>
        <v>1800</v>
      </c>
      <c r="C36" s="8">
        <v>30</v>
      </c>
      <c r="D36" s="7">
        <f>(C36*55)</f>
        <v>1650</v>
      </c>
      <c r="E36" s="51" t="s">
        <v>26</v>
      </c>
      <c r="F36" s="23">
        <f>SUM(H36+1200)</f>
        <v>14950</v>
      </c>
      <c r="G36" s="24">
        <v>250</v>
      </c>
      <c r="H36" s="25">
        <f>(G36*55)</f>
        <v>13750</v>
      </c>
    </row>
    <row r="37" spans="1:8" ht="15.75" thickBot="1" x14ac:dyDescent="0.3">
      <c r="A37" s="10" t="s">
        <v>14</v>
      </c>
      <c r="B37" s="11">
        <f>SUM(D37+300)</f>
        <v>4700</v>
      </c>
      <c r="C37" s="13">
        <v>80</v>
      </c>
      <c r="D37" s="12">
        <f>(C37*55)</f>
        <v>4400</v>
      </c>
      <c r="E37" s="10" t="s">
        <v>50</v>
      </c>
      <c r="F37" s="11">
        <f>SUM(H37+300)</f>
        <v>2500</v>
      </c>
      <c r="G37" s="13">
        <v>40</v>
      </c>
      <c r="H37" s="12">
        <f>(G37*55)</f>
        <v>2200</v>
      </c>
    </row>
  </sheetData>
  <mergeCells count="2">
    <mergeCell ref="C1:D1"/>
    <mergeCell ref="G1:H1"/>
  </mergeCells>
  <pageMargins left="0.39370078740157483" right="0.19685039370078741" top="0.19685039370078741" bottom="0.19685039370078741" header="0.31496062992125984" footer="0.31496062992125984"/>
  <pageSetup paperSize="9" orientation="landscape" r:id="rId1"/>
  <ignoredErrors>
    <ignoredError sqref="F30:F31 B11 B4 F36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Инна</dc:creator>
  <cp:lastModifiedBy>inna</cp:lastModifiedBy>
  <cp:lastPrinted>2017-11-15T07:37:11Z</cp:lastPrinted>
  <dcterms:created xsi:type="dcterms:W3CDTF">2015-08-25T13:26:26Z</dcterms:created>
  <dcterms:modified xsi:type="dcterms:W3CDTF">2017-11-28T13:55:44Z</dcterms:modified>
</cp:coreProperties>
</file>