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" i="1" l="1"/>
  <c r="F27" i="1" s="1"/>
  <c r="H26" i="1"/>
  <c r="F26" i="1" s="1"/>
  <c r="H30" i="1"/>
  <c r="F30" i="1" s="1"/>
  <c r="H23" i="1"/>
  <c r="F23" i="1" s="1"/>
  <c r="H24" i="1"/>
  <c r="F24" i="1" s="1"/>
  <c r="H25" i="1"/>
  <c r="F25" i="1" s="1"/>
  <c r="H13" i="1"/>
  <c r="F13" i="1" s="1"/>
  <c r="H12" i="1"/>
  <c r="F12" i="1" s="1"/>
  <c r="H11" i="1"/>
  <c r="F11" i="1" s="1"/>
  <c r="H10" i="1"/>
  <c r="F10" i="1" s="1"/>
  <c r="H9" i="1"/>
  <c r="F9" i="1" s="1"/>
  <c r="H5" i="1"/>
  <c r="F5" i="1" s="1"/>
  <c r="H4" i="1"/>
  <c r="F4" i="1" s="1"/>
  <c r="H3" i="1"/>
  <c r="F3" i="1" s="1"/>
  <c r="D7" i="1"/>
  <c r="B7" i="1" s="1"/>
  <c r="D4" i="1"/>
  <c r="B4" i="1" s="1"/>
  <c r="D10" i="1" l="1"/>
  <c r="B10" i="1" s="1"/>
  <c r="H33" i="1"/>
  <c r="F33" i="1" s="1"/>
  <c r="D37" i="1"/>
  <c r="B37" i="1" s="1"/>
  <c r="D36" i="1"/>
  <c r="B36" i="1" s="1"/>
  <c r="D35" i="1"/>
  <c r="B35" i="1" s="1"/>
  <c r="H34" i="1"/>
  <c r="F34" i="1" s="1"/>
  <c r="H32" i="1"/>
  <c r="F32" i="1" s="1"/>
  <c r="H31" i="1"/>
  <c r="F31" i="1" s="1"/>
  <c r="D30" i="1"/>
  <c r="B30" i="1" s="1"/>
  <c r="D17" i="1"/>
  <c r="B17" i="1" s="1"/>
  <c r="D16" i="1"/>
  <c r="B16" i="1" s="1"/>
  <c r="D15" i="1"/>
  <c r="B15" i="1" s="1"/>
  <c r="D21" i="1"/>
  <c r="B21" i="1" s="1"/>
  <c r="D20" i="1"/>
  <c r="B20" i="1" s="1"/>
  <c r="D14" i="1"/>
  <c r="B14" i="1" s="1"/>
  <c r="D13" i="1"/>
  <c r="B13" i="1" s="1"/>
  <c r="D12" i="1"/>
  <c r="B12" i="1" s="1"/>
  <c r="D11" i="1"/>
  <c r="B11" i="1" s="1"/>
  <c r="H36" i="1"/>
  <c r="H37" i="1"/>
  <c r="H35" i="1"/>
  <c r="F35" i="1" s="1"/>
  <c r="H6" i="1"/>
  <c r="H7" i="1"/>
  <c r="H8" i="1"/>
  <c r="H14" i="1"/>
  <c r="H15" i="1"/>
  <c r="H16" i="1"/>
  <c r="H17" i="1"/>
  <c r="H18" i="1"/>
  <c r="H19" i="1"/>
  <c r="H20" i="1"/>
  <c r="H21" i="1"/>
  <c r="H22" i="1"/>
  <c r="F22" i="1" s="1"/>
  <c r="H28" i="1"/>
  <c r="H29" i="1"/>
  <c r="D5" i="1"/>
  <c r="D6" i="1"/>
  <c r="D8" i="1"/>
  <c r="D9" i="1"/>
  <c r="D18" i="1"/>
  <c r="D19" i="1"/>
  <c r="D22" i="1"/>
  <c r="D23" i="1"/>
  <c r="D24" i="1"/>
  <c r="D25" i="1"/>
  <c r="D26" i="1"/>
  <c r="D27" i="1"/>
  <c r="D28" i="1"/>
  <c r="D29" i="1"/>
  <c r="D31" i="1"/>
  <c r="D32" i="1"/>
  <c r="D33" i="1"/>
  <c r="D34" i="1"/>
  <c r="D3" i="1"/>
  <c r="F28" i="1" l="1"/>
  <c r="F36" i="1"/>
  <c r="F29" i="1"/>
  <c r="F21" i="1"/>
  <c r="F20" i="1"/>
  <c r="F19" i="1"/>
  <c r="F18" i="1"/>
  <c r="F17" i="1"/>
  <c r="F16" i="1"/>
  <c r="F15" i="1"/>
  <c r="F14" i="1"/>
  <c r="F8" i="1"/>
  <c r="F7" i="1"/>
  <c r="F6" i="1"/>
  <c r="B34" i="1" l="1"/>
  <c r="B33" i="1"/>
  <c r="B32" i="1"/>
  <c r="B31" i="1"/>
  <c r="B29" i="1"/>
  <c r="B28" i="1"/>
  <c r="B27" i="1"/>
  <c r="B26" i="1"/>
  <c r="B25" i="1"/>
  <c r="B24" i="1"/>
  <c r="B23" i="1"/>
  <c r="B22" i="1"/>
  <c r="B19" i="1"/>
  <c r="B18" i="1"/>
  <c r="B9" i="1"/>
  <c r="B8" i="1"/>
  <c r="B6" i="1"/>
  <c r="B5" i="1"/>
  <c r="B3" i="1"/>
</calcChain>
</file>

<file path=xl/sharedStrings.xml><?xml version="1.0" encoding="utf-8"?>
<sst xmlns="http://schemas.openxmlformats.org/spreadsheetml/2006/main" count="84" uniqueCount="77">
  <si>
    <t>Цена для клиентов</t>
  </si>
  <si>
    <t>Цена по контракту</t>
  </si>
  <si>
    <t xml:space="preserve">       Наименование  изделия</t>
  </si>
  <si>
    <t xml:space="preserve">    Руб.</t>
  </si>
  <si>
    <t>у.е.</t>
  </si>
  <si>
    <t xml:space="preserve">   Руб.</t>
  </si>
  <si>
    <t>Комплект нательного белья ( Пижама)</t>
  </si>
  <si>
    <t>Брюки с биофотонами и турмалином</t>
  </si>
  <si>
    <t>Майки мужская и женскаяс биофотонами и турмалином</t>
  </si>
  <si>
    <t>Гигиенические прокладки Fukang</t>
  </si>
  <si>
    <t>Наколенники ( чулком или на липучке)</t>
  </si>
  <si>
    <t>Гетры</t>
  </si>
  <si>
    <t>Напульсники</t>
  </si>
  <si>
    <t>Накладка на шею</t>
  </si>
  <si>
    <t>Пояс бамбуком и германием</t>
  </si>
  <si>
    <t>Пояс бамбуком, германием и ребрами жесткости</t>
  </si>
  <si>
    <t>Пояс мягкий</t>
  </si>
  <si>
    <t xml:space="preserve"> "Чудо - бриллиант"</t>
  </si>
  <si>
    <t>Магнитные бусы</t>
  </si>
  <si>
    <t>Стельки</t>
  </si>
  <si>
    <t>Налодыжники</t>
  </si>
  <si>
    <t>Носки с биофотонами</t>
  </si>
  <si>
    <t>Носки с турмалином</t>
  </si>
  <si>
    <t>Корректирующее белье  ( майка + бриджи)</t>
  </si>
  <si>
    <t>Грация с биофотонами и германием</t>
  </si>
  <si>
    <t xml:space="preserve">Подушка белая с биофотонами и магнитами </t>
  </si>
  <si>
    <t>Кружка - структуризатор воды</t>
  </si>
  <si>
    <t>Жемчужный порошок .растворимый (50 гр )</t>
  </si>
  <si>
    <t xml:space="preserve"> Чай антилипидный (30пак. По 2 гр.)</t>
  </si>
  <si>
    <t xml:space="preserve"> Чай для выведения шлаков (30пак.По 2 гр.)</t>
  </si>
  <si>
    <t xml:space="preserve"> Чай для печени (30пак. По 2 гр.)</t>
  </si>
  <si>
    <t>Пчелиная пыльца</t>
  </si>
  <si>
    <t>Спирулина (500таб по 250mg)</t>
  </si>
  <si>
    <t>Фуганьбао</t>
  </si>
  <si>
    <t>Плацентоль</t>
  </si>
  <si>
    <t>Изофлавон Сои</t>
  </si>
  <si>
    <t>Жидкий кальций</t>
  </si>
  <si>
    <t>Сюнфен номер1</t>
  </si>
  <si>
    <t>Лецитин</t>
  </si>
  <si>
    <t>Рыбий жир</t>
  </si>
  <si>
    <t>Пластыри   (2 вида)</t>
  </si>
  <si>
    <t xml:space="preserve">Детоксикационный пластырь Foot Patch </t>
  </si>
  <si>
    <t>Домашний SPA комплекс "Солнечное Сияние"</t>
  </si>
  <si>
    <t>Капсулы коллагена</t>
  </si>
  <si>
    <t>Маска для лица</t>
  </si>
  <si>
    <t xml:space="preserve"> Накладка на глаза </t>
  </si>
  <si>
    <t>Пластыри для похудения</t>
  </si>
  <si>
    <t>Кольца для похудения</t>
  </si>
  <si>
    <t>Мягкие стельки-супинаторы</t>
  </si>
  <si>
    <t>Китайские лечебные тампоны Beautiful Life (6 штук)</t>
  </si>
  <si>
    <t>Плавки, шорты мужские и женские</t>
  </si>
  <si>
    <t>Трусы с биофотонами с поясом</t>
  </si>
  <si>
    <t>Высокоэнергетический нанофильтр (комплект из 2 шт)</t>
  </si>
  <si>
    <t xml:space="preserve">Кордицепс  </t>
  </si>
  <si>
    <t>Карточка с биофотонами для сигарет</t>
  </si>
  <si>
    <t>Перчатки с биофотонами и биофотонами и турмалином</t>
  </si>
  <si>
    <t xml:space="preserve">Высокоэнергетический нанофильтр </t>
  </si>
  <si>
    <t>Шапочки с биофотонами и биофотонами и турмалином</t>
  </si>
  <si>
    <t>Турмалиновое мыло</t>
  </si>
  <si>
    <t>Корректирующие плавки с биофотонами и турмалином</t>
  </si>
  <si>
    <t>Карточка для укрепления сердца</t>
  </si>
  <si>
    <t>Жилетка с биофотонами и турмалином</t>
  </si>
  <si>
    <t>Вкладыши в бюстгальтер с биофотонами</t>
  </si>
  <si>
    <t>Маска от гриппа с биофотонами</t>
  </si>
  <si>
    <t xml:space="preserve">Накладка на плечи с турмалином и биофотонами </t>
  </si>
  <si>
    <t>Турмалиновое согревающее нательное белье</t>
  </si>
  <si>
    <t>Линчжи</t>
  </si>
  <si>
    <t>Диабетический пластырь Blood Sugar</t>
  </si>
  <si>
    <t>Мазь от геммороя Huatuo</t>
  </si>
  <si>
    <t>Костный коллаген</t>
  </si>
  <si>
    <t>Чайный напиток "Идеальная Я"</t>
  </si>
  <si>
    <t>Чайный напиток "Сорбилайт"</t>
  </si>
  <si>
    <t>Чайный напиток "Точка опоры"</t>
  </si>
  <si>
    <t>Чайный напиток "Витаминекс "</t>
  </si>
  <si>
    <t>"Мультилакт"</t>
  </si>
  <si>
    <r>
      <t xml:space="preserve">Прайс-лист </t>
    </r>
    <r>
      <rPr>
        <sz val="12"/>
        <rFont val="Arial Cyr"/>
        <charset val="204"/>
      </rPr>
      <t xml:space="preserve">(курс 55 руб)                                         </t>
    </r>
    <r>
      <rPr>
        <sz val="9"/>
        <rFont val="Arial Cyr"/>
        <charset val="204"/>
      </rPr>
      <t>с 1 января 2016 года</t>
    </r>
  </si>
  <si>
    <t>Нефритовый ролик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</si>
</sst>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1" fontId="3" fillId="0" borderId="5" xfId="0" applyNumberFormat="1" applyFont="1" applyFill="1" applyBorder="1" applyAlignment="1">
      <alignment horizontal="justify"/>
    </xf>
    <xf numFmtId="1" fontId="3" fillId="0" borderId="6" xfId="1" applyNumberFormat="1" applyFont="1" applyFill="1" applyBorder="1" applyAlignment="1">
      <alignment horizontal="justify"/>
    </xf>
    <xf numFmtId="1" fontId="3" fillId="0" borderId="7" xfId="0" applyNumberFormat="1" applyFont="1" applyFill="1" applyBorder="1" applyAlignment="1">
      <alignment horizontal="justify"/>
    </xf>
    <xf numFmtId="0" fontId="4" fillId="0" borderId="3" xfId="0" applyFont="1" applyFill="1" applyBorder="1" applyAlignment="1"/>
    <xf numFmtId="1" fontId="4" fillId="0" borderId="8" xfId="0" applyNumberFormat="1" applyFont="1" applyFill="1" applyBorder="1" applyAlignment="1"/>
    <xf numFmtId="1" fontId="5" fillId="0" borderId="8" xfId="1" applyNumberFormat="1" applyFont="1" applyFill="1" applyBorder="1" applyAlignment="1"/>
    <xf numFmtId="1" fontId="2" fillId="0" borderId="4" xfId="2" applyNumberFormat="1" applyFont="1" applyFill="1" applyBorder="1" applyAlignment="1"/>
    <xf numFmtId="0" fontId="4" fillId="0" borderId="9" xfId="0" applyFont="1" applyFill="1" applyBorder="1" applyAlignment="1"/>
    <xf numFmtId="1" fontId="4" fillId="0" borderId="1" xfId="0" applyNumberFormat="1" applyFont="1" applyFill="1" applyBorder="1" applyAlignment="1"/>
    <xf numFmtId="1" fontId="2" fillId="0" borderId="10" xfId="2" applyNumberFormat="1" applyFont="1" applyFill="1" applyBorder="1" applyAlignment="1"/>
    <xf numFmtId="1" fontId="5" fillId="0" borderId="1" xfId="1" applyNumberFormat="1" applyFont="1" applyFill="1" applyBorder="1" applyAlignment="1"/>
    <xf numFmtId="1" fontId="5" fillId="0" borderId="1" xfId="0" applyNumberFormat="1" applyFont="1" applyFill="1" applyBorder="1" applyAlignment="1"/>
    <xf numFmtId="0" fontId="4" fillId="0" borderId="11" xfId="0" applyFont="1" applyFill="1" applyBorder="1" applyAlignment="1"/>
    <xf numFmtId="1" fontId="4" fillId="0" borderId="12" xfId="0" applyNumberFormat="1" applyFont="1" applyFill="1" applyBorder="1" applyAlignment="1"/>
    <xf numFmtId="1" fontId="2" fillId="0" borderId="13" xfId="2" applyNumberFormat="1" applyFont="1" applyFill="1" applyBorder="1" applyAlignment="1"/>
    <xf numFmtId="1" fontId="5" fillId="0" borderId="12" xfId="1" applyNumberFormat="1" applyFont="1" applyFill="1" applyBorder="1" applyAlignment="1"/>
    <xf numFmtId="0" fontId="3" fillId="0" borderId="16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7" fillId="0" borderId="18" xfId="0" applyFont="1" applyFill="1" applyBorder="1"/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/>
    <xf numFmtId="0" fontId="5" fillId="0" borderId="1" xfId="0" applyFont="1" applyFill="1" applyBorder="1" applyAlignment="1"/>
    <xf numFmtId="0" fontId="5" fillId="0" borderId="12" xfId="0" applyFont="1" applyFill="1" applyBorder="1" applyAlignment="1"/>
    <xf numFmtId="0" fontId="5" fillId="0" borderId="8" xfId="0" applyFont="1" applyFill="1" applyBorder="1" applyAlignment="1"/>
    <xf numFmtId="1" fontId="4" fillId="0" borderId="20" xfId="0" applyNumberFormat="1" applyFont="1" applyFill="1" applyBorder="1" applyAlignment="1"/>
    <xf numFmtId="1" fontId="5" fillId="0" borderId="20" xfId="1" applyNumberFormat="1" applyFont="1" applyFill="1" applyBorder="1" applyAlignment="1"/>
    <xf numFmtId="1" fontId="2" fillId="0" borderId="21" xfId="2" applyNumberFormat="1" applyFont="1" applyFill="1" applyBorder="1" applyAlignment="1"/>
    <xf numFmtId="1" fontId="5" fillId="0" borderId="23" xfId="1" applyNumberFormat="1" applyFont="1" applyFill="1" applyBorder="1" applyAlignment="1"/>
    <xf numFmtId="1" fontId="2" fillId="0" borderId="22" xfId="2" applyNumberFormat="1" applyFont="1" applyFill="1" applyBorder="1" applyAlignment="1"/>
    <xf numFmtId="1" fontId="4" fillId="0" borderId="23" xfId="0" applyNumberFormat="1" applyFont="1" applyFill="1" applyBorder="1" applyAlignment="1"/>
    <xf numFmtId="0" fontId="5" fillId="0" borderId="20" xfId="0" applyFont="1" applyFill="1" applyBorder="1" applyAlignment="1"/>
    <xf numFmtId="1" fontId="5" fillId="0" borderId="12" xfId="0" applyNumberFormat="1" applyFont="1" applyFill="1" applyBorder="1" applyAlignment="1"/>
    <xf numFmtId="0" fontId="8" fillId="0" borderId="15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7" xfId="0" applyFont="1" applyFill="1" applyBorder="1" applyAlignment="1">
      <alignment horizontal="left"/>
    </xf>
    <xf numFmtId="0" fontId="11" fillId="0" borderId="9" xfId="0" applyFont="1" applyBorder="1"/>
    <xf numFmtId="0" fontId="4" fillId="0" borderId="24" xfId="0" applyFont="1" applyFill="1" applyBorder="1" applyAlignment="1"/>
    <xf numFmtId="0" fontId="7" fillId="2" borderId="14" xfId="0" applyFont="1" applyFill="1" applyBorder="1" applyAlignment="1">
      <alignment horizontal="left" vertical="center"/>
    </xf>
    <xf numFmtId="0" fontId="11" fillId="0" borderId="0" xfId="0" applyFont="1" applyBorder="1"/>
    <xf numFmtId="0" fontId="4" fillId="2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4" fillId="0" borderId="2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" fontId="11" fillId="0" borderId="3" xfId="1" applyNumberFormat="1" applyFont="1" applyFill="1" applyBorder="1" applyAlignment="1">
      <alignment horizontal="justify" vertical="center" wrapText="1"/>
    </xf>
    <xf numFmtId="1" fontId="11" fillId="0" borderId="4" xfId="1" applyNumberFormat="1" applyFont="1" applyFill="1" applyBorder="1" applyAlignment="1">
      <alignment horizontal="justify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L40" sqref="L40"/>
    </sheetView>
  </sheetViews>
  <sheetFormatPr defaultRowHeight="15" x14ac:dyDescent="0.25"/>
  <cols>
    <col min="1" max="1" width="48.5703125" style="39" customWidth="1"/>
    <col min="2" max="2" width="9.28515625" style="39" customWidth="1"/>
    <col min="3" max="3" width="5.28515625" style="39" customWidth="1"/>
    <col min="4" max="4" width="6.7109375" style="39" customWidth="1"/>
    <col min="5" max="5" width="48.5703125" style="39" customWidth="1"/>
    <col min="6" max="6" width="9.140625" style="39"/>
    <col min="7" max="7" width="5.28515625" style="39" customWidth="1"/>
    <col min="8" max="8" width="6.7109375" style="39" customWidth="1"/>
    <col min="9" max="16384" width="9.140625" style="39"/>
  </cols>
  <sheetData>
    <row r="1" spans="1:8" ht="29.45" customHeight="1" x14ac:dyDescent="0.25">
      <c r="A1" s="37" t="s">
        <v>75</v>
      </c>
      <c r="B1" s="38" t="s">
        <v>0</v>
      </c>
      <c r="C1" s="50" t="s">
        <v>1</v>
      </c>
      <c r="D1" s="51"/>
      <c r="E1" s="37" t="s">
        <v>75</v>
      </c>
      <c r="F1" s="38" t="s">
        <v>0</v>
      </c>
      <c r="G1" s="50" t="s">
        <v>1</v>
      </c>
      <c r="H1" s="51"/>
    </row>
    <row r="2" spans="1:8" ht="15.75" thickBot="1" x14ac:dyDescent="0.3">
      <c r="A2" s="17" t="s">
        <v>2</v>
      </c>
      <c r="B2" s="1" t="s">
        <v>3</v>
      </c>
      <c r="C2" s="2" t="s">
        <v>4</v>
      </c>
      <c r="D2" s="3" t="s">
        <v>5</v>
      </c>
      <c r="E2" s="17" t="s">
        <v>2</v>
      </c>
      <c r="F2" s="1" t="s">
        <v>3</v>
      </c>
      <c r="G2" s="2" t="s">
        <v>4</v>
      </c>
      <c r="H2" s="3" t="s">
        <v>5</v>
      </c>
    </row>
    <row r="3" spans="1:8" x14ac:dyDescent="0.25">
      <c r="A3" s="4" t="s">
        <v>6</v>
      </c>
      <c r="B3" s="5">
        <f>SUM(D3+600)</f>
        <v>7200</v>
      </c>
      <c r="C3" s="6">
        <v>120</v>
      </c>
      <c r="D3" s="7">
        <f>(C3*55)</f>
        <v>6600</v>
      </c>
      <c r="E3" s="40" t="s">
        <v>54</v>
      </c>
      <c r="F3" s="5">
        <f t="shared" ref="F3" si="0">SUM(H3+150)</f>
        <v>1800</v>
      </c>
      <c r="G3" s="28">
        <v>30</v>
      </c>
      <c r="H3" s="7">
        <f t="shared" ref="H3:H5" si="1">(G3*55)</f>
        <v>1650</v>
      </c>
    </row>
    <row r="4" spans="1:8" x14ac:dyDescent="0.25">
      <c r="A4" s="41" t="s">
        <v>65</v>
      </c>
      <c r="B4" s="9">
        <f>SUM(D4+750)</f>
        <v>14500</v>
      </c>
      <c r="C4" s="11">
        <v>250</v>
      </c>
      <c r="D4" s="10">
        <f>(C4*55)</f>
        <v>13750</v>
      </c>
      <c r="E4" s="21" t="s">
        <v>17</v>
      </c>
      <c r="F4" s="9">
        <f>SUM(H4+150)</f>
        <v>1800</v>
      </c>
      <c r="G4" s="11">
        <v>30</v>
      </c>
      <c r="H4" s="10">
        <f t="shared" si="1"/>
        <v>1650</v>
      </c>
    </row>
    <row r="5" spans="1:8" ht="15.75" thickBot="1" x14ac:dyDescent="0.3">
      <c r="A5" s="18" t="s">
        <v>7</v>
      </c>
      <c r="B5" s="9">
        <f>SUM(D5+600)</f>
        <v>8850</v>
      </c>
      <c r="C5" s="12">
        <v>150</v>
      </c>
      <c r="D5" s="10">
        <f t="shared" ref="D5:D36" si="2">(C5*55)</f>
        <v>8250</v>
      </c>
      <c r="E5" s="25" t="s">
        <v>18</v>
      </c>
      <c r="F5" s="14">
        <f>SUM(H5+300)</f>
        <v>4700</v>
      </c>
      <c r="G5" s="16">
        <v>80</v>
      </c>
      <c r="H5" s="15">
        <f t="shared" si="1"/>
        <v>4400</v>
      </c>
    </row>
    <row r="6" spans="1:8" x14ac:dyDescent="0.25">
      <c r="A6" s="8" t="s">
        <v>61</v>
      </c>
      <c r="B6" s="9">
        <f>SUM(D6+600)</f>
        <v>7750</v>
      </c>
      <c r="C6" s="11">
        <v>130</v>
      </c>
      <c r="D6" s="10">
        <f t="shared" si="2"/>
        <v>7150</v>
      </c>
      <c r="E6" s="42" t="s">
        <v>28</v>
      </c>
      <c r="F6" s="29">
        <f>SUM(H6+150)</f>
        <v>975</v>
      </c>
      <c r="G6" s="30">
        <v>15</v>
      </c>
      <c r="H6" s="31">
        <f t="shared" ref="H6:H32" si="3">(G6*55)</f>
        <v>825</v>
      </c>
    </row>
    <row r="7" spans="1:8" x14ac:dyDescent="0.25">
      <c r="A7" s="41" t="s">
        <v>64</v>
      </c>
      <c r="B7" s="9">
        <f>SUM(D7+600)</f>
        <v>6100</v>
      </c>
      <c r="C7" s="11">
        <v>100</v>
      </c>
      <c r="D7" s="10">
        <f t="shared" si="2"/>
        <v>5500</v>
      </c>
      <c r="E7" s="21" t="s">
        <v>29</v>
      </c>
      <c r="F7" s="9">
        <f>SUM(H7+150)</f>
        <v>1800</v>
      </c>
      <c r="G7" s="11">
        <v>30</v>
      </c>
      <c r="H7" s="10">
        <f t="shared" si="3"/>
        <v>1650</v>
      </c>
    </row>
    <row r="8" spans="1:8" x14ac:dyDescent="0.25">
      <c r="A8" s="8" t="s">
        <v>8</v>
      </c>
      <c r="B8" s="9">
        <f>SUM(D8+300)</f>
        <v>4150</v>
      </c>
      <c r="C8" s="11">
        <v>70</v>
      </c>
      <c r="D8" s="10">
        <f t="shared" si="2"/>
        <v>3850</v>
      </c>
      <c r="E8" s="21" t="s">
        <v>30</v>
      </c>
      <c r="F8" s="9">
        <f>SUM(H8+150)</f>
        <v>1800</v>
      </c>
      <c r="G8" s="11">
        <v>30</v>
      </c>
      <c r="H8" s="10">
        <f t="shared" si="3"/>
        <v>1650</v>
      </c>
    </row>
    <row r="9" spans="1:8" x14ac:dyDescent="0.25">
      <c r="A9" s="8" t="s">
        <v>50</v>
      </c>
      <c r="B9" s="9">
        <f>SUM(D9+300)</f>
        <v>3050</v>
      </c>
      <c r="C9" s="12">
        <v>50</v>
      </c>
      <c r="D9" s="10">
        <f t="shared" si="2"/>
        <v>2750</v>
      </c>
      <c r="E9" s="23" t="s">
        <v>70</v>
      </c>
      <c r="F9" s="9">
        <f>SUM(H9+600)</f>
        <v>8850</v>
      </c>
      <c r="G9" s="11">
        <v>150</v>
      </c>
      <c r="H9" s="10">
        <f>(G9*55)</f>
        <v>8250</v>
      </c>
    </row>
    <row r="10" spans="1:8" x14ac:dyDescent="0.25">
      <c r="A10" s="8" t="s">
        <v>59</v>
      </c>
      <c r="B10" s="9">
        <f>SUM(D10+300)</f>
        <v>3050</v>
      </c>
      <c r="C10" s="12">
        <v>50</v>
      </c>
      <c r="D10" s="10">
        <f t="shared" si="2"/>
        <v>2750</v>
      </c>
      <c r="E10" s="22" t="s">
        <v>72</v>
      </c>
      <c r="F10" s="9">
        <f t="shared" ref="F10:F12" si="4">SUM(H10+600)</f>
        <v>7200</v>
      </c>
      <c r="G10" s="11">
        <v>120</v>
      </c>
      <c r="H10" s="10">
        <f t="shared" ref="H10:H12" si="5">(G10*55)</f>
        <v>6600</v>
      </c>
    </row>
    <row r="11" spans="1:8" x14ac:dyDescent="0.25">
      <c r="A11" s="8" t="s">
        <v>51</v>
      </c>
      <c r="B11" s="9">
        <f>SUM(D11+300)</f>
        <v>3600</v>
      </c>
      <c r="C11" s="11">
        <v>60</v>
      </c>
      <c r="D11" s="10">
        <f t="shared" si="2"/>
        <v>3300</v>
      </c>
      <c r="E11" s="23" t="s">
        <v>73</v>
      </c>
      <c r="F11" s="9">
        <f t="shared" si="4"/>
        <v>5550</v>
      </c>
      <c r="G11" s="12">
        <v>90</v>
      </c>
      <c r="H11" s="10">
        <f t="shared" si="5"/>
        <v>4950</v>
      </c>
    </row>
    <row r="12" spans="1:8" ht="15.75" thickBot="1" x14ac:dyDescent="0.3">
      <c r="A12" s="8" t="s">
        <v>9</v>
      </c>
      <c r="B12" s="9">
        <f>SUM(D12+150)</f>
        <v>590</v>
      </c>
      <c r="C12" s="11">
        <v>8</v>
      </c>
      <c r="D12" s="10">
        <f t="shared" si="2"/>
        <v>440</v>
      </c>
      <c r="E12" s="24" t="s">
        <v>71</v>
      </c>
      <c r="F12" s="14">
        <f t="shared" si="4"/>
        <v>3350</v>
      </c>
      <c r="G12" s="16">
        <v>50</v>
      </c>
      <c r="H12" s="15">
        <f t="shared" si="5"/>
        <v>2750</v>
      </c>
    </row>
    <row r="13" spans="1:8" ht="15.75" thickBot="1" x14ac:dyDescent="0.3">
      <c r="A13" s="19" t="s">
        <v>49</v>
      </c>
      <c r="B13" s="9">
        <f>SUM(D13+300)</f>
        <v>2500</v>
      </c>
      <c r="C13" s="26">
        <v>40</v>
      </c>
      <c r="D13" s="10">
        <f t="shared" si="2"/>
        <v>2200</v>
      </c>
      <c r="E13" s="43" t="s">
        <v>74</v>
      </c>
      <c r="F13" s="34">
        <f t="shared" ref="F13" si="6">SUM(H13+600)</f>
        <v>4450</v>
      </c>
      <c r="G13" s="32">
        <v>70</v>
      </c>
      <c r="H13" s="33">
        <f t="shared" ref="H13" si="7">(G13*55)</f>
        <v>3850</v>
      </c>
    </row>
    <row r="14" spans="1:8" x14ac:dyDescent="0.25">
      <c r="A14" s="8" t="s">
        <v>62</v>
      </c>
      <c r="B14" s="9">
        <f t="shared" ref="B14:B15" si="8">SUM(D14+300)</f>
        <v>2500</v>
      </c>
      <c r="C14" s="11">
        <v>40</v>
      </c>
      <c r="D14" s="10">
        <f t="shared" si="2"/>
        <v>2200</v>
      </c>
      <c r="E14" s="20" t="s">
        <v>31</v>
      </c>
      <c r="F14" s="5">
        <f>SUM(H14+300)</f>
        <v>2500</v>
      </c>
      <c r="G14" s="6">
        <v>40</v>
      </c>
      <c r="H14" s="7">
        <f t="shared" si="3"/>
        <v>2200</v>
      </c>
    </row>
    <row r="15" spans="1:8" x14ac:dyDescent="0.25">
      <c r="A15" s="8" t="s">
        <v>57</v>
      </c>
      <c r="B15" s="9">
        <f t="shared" si="8"/>
        <v>2500</v>
      </c>
      <c r="C15" s="11">
        <v>40</v>
      </c>
      <c r="D15" s="10">
        <f t="shared" si="2"/>
        <v>2200</v>
      </c>
      <c r="E15" s="21" t="s">
        <v>32</v>
      </c>
      <c r="F15" s="9">
        <f t="shared" ref="F15:F21" si="9">SUM(H15+300)</f>
        <v>2500</v>
      </c>
      <c r="G15" s="11">
        <v>40</v>
      </c>
      <c r="H15" s="10">
        <f t="shared" si="3"/>
        <v>2200</v>
      </c>
    </row>
    <row r="16" spans="1:8" x14ac:dyDescent="0.25">
      <c r="A16" s="18" t="s">
        <v>63</v>
      </c>
      <c r="B16" s="9">
        <f>SUM(D16+150)</f>
        <v>975</v>
      </c>
      <c r="C16" s="11">
        <v>15</v>
      </c>
      <c r="D16" s="10">
        <f t="shared" si="2"/>
        <v>825</v>
      </c>
      <c r="E16" s="21" t="s">
        <v>33</v>
      </c>
      <c r="F16" s="9">
        <f t="shared" si="9"/>
        <v>2500</v>
      </c>
      <c r="G16" s="11">
        <v>40</v>
      </c>
      <c r="H16" s="10">
        <f t="shared" si="3"/>
        <v>2200</v>
      </c>
    </row>
    <row r="17" spans="1:8" x14ac:dyDescent="0.25">
      <c r="A17" s="8" t="s">
        <v>45</v>
      </c>
      <c r="B17" s="9">
        <f t="shared" ref="B17" si="10">SUM(D17+150)</f>
        <v>1800</v>
      </c>
      <c r="C17" s="11">
        <v>30</v>
      </c>
      <c r="D17" s="10">
        <f t="shared" si="2"/>
        <v>1650</v>
      </c>
      <c r="E17" s="21" t="s">
        <v>34</v>
      </c>
      <c r="F17" s="9">
        <f t="shared" si="9"/>
        <v>2500</v>
      </c>
      <c r="G17" s="11">
        <v>40</v>
      </c>
      <c r="H17" s="10">
        <f t="shared" si="3"/>
        <v>2200</v>
      </c>
    </row>
    <row r="18" spans="1:8" x14ac:dyDescent="0.25">
      <c r="A18" s="8" t="s">
        <v>12</v>
      </c>
      <c r="B18" s="9">
        <f>SUM(D18+150)</f>
        <v>1250</v>
      </c>
      <c r="C18" s="11">
        <v>20</v>
      </c>
      <c r="D18" s="10">
        <f t="shared" si="2"/>
        <v>1100</v>
      </c>
      <c r="E18" s="21" t="s">
        <v>35</v>
      </c>
      <c r="F18" s="9">
        <f t="shared" si="9"/>
        <v>2500</v>
      </c>
      <c r="G18" s="11">
        <v>40</v>
      </c>
      <c r="H18" s="10">
        <f t="shared" si="3"/>
        <v>2200</v>
      </c>
    </row>
    <row r="19" spans="1:8" x14ac:dyDescent="0.25">
      <c r="A19" s="8" t="s">
        <v>13</v>
      </c>
      <c r="B19" s="9">
        <f>SUM(D19+150)</f>
        <v>1800</v>
      </c>
      <c r="C19" s="11">
        <v>30</v>
      </c>
      <c r="D19" s="10">
        <f t="shared" si="2"/>
        <v>1650</v>
      </c>
      <c r="E19" s="21" t="s">
        <v>36</v>
      </c>
      <c r="F19" s="9">
        <f t="shared" si="9"/>
        <v>2500</v>
      </c>
      <c r="G19" s="11">
        <v>40</v>
      </c>
      <c r="H19" s="10">
        <f t="shared" si="3"/>
        <v>2200</v>
      </c>
    </row>
    <row r="20" spans="1:8" x14ac:dyDescent="0.25">
      <c r="A20" s="8" t="s">
        <v>10</v>
      </c>
      <c r="B20" s="9">
        <f>SUM(D20+300)</f>
        <v>3600</v>
      </c>
      <c r="C20" s="11">
        <v>60</v>
      </c>
      <c r="D20" s="10">
        <f t="shared" si="2"/>
        <v>3300</v>
      </c>
      <c r="E20" s="21" t="s">
        <v>37</v>
      </c>
      <c r="F20" s="9">
        <f t="shared" si="9"/>
        <v>2500</v>
      </c>
      <c r="G20" s="11">
        <v>40</v>
      </c>
      <c r="H20" s="10">
        <f t="shared" si="3"/>
        <v>2200</v>
      </c>
    </row>
    <row r="21" spans="1:8" x14ac:dyDescent="0.25">
      <c r="A21" s="8" t="s">
        <v>11</v>
      </c>
      <c r="B21" s="9">
        <f>SUM(D21+300)</f>
        <v>4700</v>
      </c>
      <c r="C21" s="11">
        <v>80</v>
      </c>
      <c r="D21" s="10">
        <f t="shared" si="2"/>
        <v>4400</v>
      </c>
      <c r="E21" s="21" t="s">
        <v>38</v>
      </c>
      <c r="F21" s="9">
        <f t="shared" si="9"/>
        <v>2500</v>
      </c>
      <c r="G21" s="11">
        <v>40</v>
      </c>
      <c r="H21" s="10">
        <f t="shared" si="3"/>
        <v>2200</v>
      </c>
    </row>
    <row r="22" spans="1:8" x14ac:dyDescent="0.25">
      <c r="A22" s="8" t="s">
        <v>14</v>
      </c>
      <c r="B22" s="9">
        <f>SUM(D22+600)</f>
        <v>6100</v>
      </c>
      <c r="C22" s="11">
        <v>100</v>
      </c>
      <c r="D22" s="10">
        <f t="shared" si="2"/>
        <v>5500</v>
      </c>
      <c r="E22" s="21" t="s">
        <v>39</v>
      </c>
      <c r="F22" s="9">
        <f>SUM(H22+300)</f>
        <v>2500</v>
      </c>
      <c r="G22" s="11">
        <v>40</v>
      </c>
      <c r="H22" s="10">
        <f t="shared" si="3"/>
        <v>2200</v>
      </c>
    </row>
    <row r="23" spans="1:8" x14ac:dyDescent="0.25">
      <c r="A23" s="8" t="s">
        <v>15</v>
      </c>
      <c r="B23" s="9">
        <f>SUM(D23+600)</f>
        <v>6100</v>
      </c>
      <c r="C23" s="11">
        <v>100</v>
      </c>
      <c r="D23" s="10">
        <f t="shared" si="2"/>
        <v>5500</v>
      </c>
      <c r="E23" s="21" t="s">
        <v>53</v>
      </c>
      <c r="F23" s="9">
        <f t="shared" ref="F23:F25" si="11">SUM(H23+300)</f>
        <v>2500</v>
      </c>
      <c r="G23" s="11">
        <v>40</v>
      </c>
      <c r="H23" s="10">
        <f t="shared" si="3"/>
        <v>2200</v>
      </c>
    </row>
    <row r="24" spans="1:8" x14ac:dyDescent="0.25">
      <c r="A24" s="8" t="s">
        <v>16</v>
      </c>
      <c r="B24" s="9">
        <f>SUM(D24+300)</f>
        <v>3600</v>
      </c>
      <c r="C24" s="11">
        <v>60</v>
      </c>
      <c r="D24" s="10">
        <f t="shared" si="2"/>
        <v>3300</v>
      </c>
      <c r="E24" s="21" t="s">
        <v>66</v>
      </c>
      <c r="F24" s="9">
        <f t="shared" si="11"/>
        <v>2500</v>
      </c>
      <c r="G24" s="11">
        <v>40</v>
      </c>
      <c r="H24" s="10">
        <f t="shared" si="3"/>
        <v>2200</v>
      </c>
    </row>
    <row r="25" spans="1:8" x14ac:dyDescent="0.25">
      <c r="A25" s="8" t="s">
        <v>55</v>
      </c>
      <c r="B25" s="9">
        <f t="shared" ref="B25:B29" si="12">SUM(D25+150)</f>
        <v>1525</v>
      </c>
      <c r="C25" s="11">
        <v>25</v>
      </c>
      <c r="D25" s="10">
        <f t="shared" si="2"/>
        <v>1375</v>
      </c>
      <c r="E25" s="21" t="s">
        <v>69</v>
      </c>
      <c r="F25" s="9">
        <f t="shared" si="11"/>
        <v>4700</v>
      </c>
      <c r="G25" s="11">
        <v>80</v>
      </c>
      <c r="H25" s="10">
        <f t="shared" si="3"/>
        <v>4400</v>
      </c>
    </row>
    <row r="26" spans="1:8" ht="15.75" thickBot="1" x14ac:dyDescent="0.3">
      <c r="A26" s="8" t="s">
        <v>19</v>
      </c>
      <c r="B26" s="9">
        <f t="shared" si="12"/>
        <v>1250</v>
      </c>
      <c r="C26" s="11">
        <v>20</v>
      </c>
      <c r="D26" s="10">
        <f t="shared" si="2"/>
        <v>1100</v>
      </c>
      <c r="E26" s="25" t="s">
        <v>27</v>
      </c>
      <c r="F26" s="14">
        <f>SUM(H26+150)</f>
        <v>535</v>
      </c>
      <c r="G26" s="16">
        <v>7</v>
      </c>
      <c r="H26" s="15">
        <f t="shared" si="3"/>
        <v>385</v>
      </c>
    </row>
    <row r="27" spans="1:8" ht="15.75" thickBot="1" x14ac:dyDescent="0.3">
      <c r="A27" s="8" t="s">
        <v>20</v>
      </c>
      <c r="B27" s="9">
        <f t="shared" si="12"/>
        <v>1525</v>
      </c>
      <c r="C27" s="11">
        <v>25</v>
      </c>
      <c r="D27" s="10">
        <f t="shared" si="2"/>
        <v>1375</v>
      </c>
      <c r="E27" s="44" t="s">
        <v>68</v>
      </c>
      <c r="F27" s="34">
        <f>SUM(H27+150)</f>
        <v>975</v>
      </c>
      <c r="G27" s="32">
        <v>15</v>
      </c>
      <c r="H27" s="33">
        <f t="shared" si="3"/>
        <v>825</v>
      </c>
    </row>
    <row r="28" spans="1:8" x14ac:dyDescent="0.25">
      <c r="A28" s="8" t="s">
        <v>21</v>
      </c>
      <c r="B28" s="9">
        <f t="shared" si="12"/>
        <v>1800</v>
      </c>
      <c r="C28" s="11">
        <v>30</v>
      </c>
      <c r="D28" s="10">
        <f t="shared" si="2"/>
        <v>1650</v>
      </c>
      <c r="E28" s="20" t="s">
        <v>40</v>
      </c>
      <c r="F28" s="5">
        <f>SUM(H28+150)</f>
        <v>700</v>
      </c>
      <c r="G28" s="6">
        <v>10</v>
      </c>
      <c r="H28" s="7">
        <f t="shared" si="3"/>
        <v>550</v>
      </c>
    </row>
    <row r="29" spans="1:8" x14ac:dyDescent="0.25">
      <c r="A29" s="8" t="s">
        <v>22</v>
      </c>
      <c r="B29" s="9">
        <f t="shared" si="12"/>
        <v>1525</v>
      </c>
      <c r="C29" s="11">
        <v>25</v>
      </c>
      <c r="D29" s="10">
        <f t="shared" si="2"/>
        <v>1375</v>
      </c>
      <c r="E29" s="45" t="s">
        <v>41</v>
      </c>
      <c r="F29" s="9">
        <f t="shared" ref="F29:F30" si="13">SUM(H29+300)</f>
        <v>2500</v>
      </c>
      <c r="G29" s="12">
        <v>40</v>
      </c>
      <c r="H29" s="10">
        <f t="shared" si="3"/>
        <v>2200</v>
      </c>
    </row>
    <row r="30" spans="1:8" ht="15.75" thickBot="1" x14ac:dyDescent="0.3">
      <c r="A30" s="19" t="s">
        <v>48</v>
      </c>
      <c r="B30" s="9">
        <f>SUM(D30+150)</f>
        <v>975</v>
      </c>
      <c r="C30" s="26">
        <v>15</v>
      </c>
      <c r="D30" s="10">
        <f>(C30*55)</f>
        <v>825</v>
      </c>
      <c r="E30" s="46" t="s">
        <v>67</v>
      </c>
      <c r="F30" s="14">
        <f t="shared" si="13"/>
        <v>1950</v>
      </c>
      <c r="G30" s="36">
        <v>30</v>
      </c>
      <c r="H30" s="15">
        <f t="shared" si="3"/>
        <v>1650</v>
      </c>
    </row>
    <row r="31" spans="1:8" x14ac:dyDescent="0.25">
      <c r="A31" s="8" t="s">
        <v>23</v>
      </c>
      <c r="B31" s="9">
        <f>SUM(D31+1200)</f>
        <v>14400</v>
      </c>
      <c r="C31" s="11">
        <v>240</v>
      </c>
      <c r="D31" s="10">
        <f t="shared" si="2"/>
        <v>13200</v>
      </c>
      <c r="E31" s="47" t="s">
        <v>46</v>
      </c>
      <c r="F31" s="29">
        <f t="shared" ref="F31:F32" si="14">SUM(H31+150)</f>
        <v>975</v>
      </c>
      <c r="G31" s="35">
        <v>15</v>
      </c>
      <c r="H31" s="31">
        <f t="shared" si="3"/>
        <v>825</v>
      </c>
    </row>
    <row r="32" spans="1:8" ht="15.75" thickBot="1" x14ac:dyDescent="0.3">
      <c r="A32" s="8" t="s">
        <v>24</v>
      </c>
      <c r="B32" s="9">
        <f>SUM(D32+1200)</f>
        <v>34200</v>
      </c>
      <c r="C32" s="11">
        <v>600</v>
      </c>
      <c r="D32" s="10">
        <f t="shared" si="2"/>
        <v>33000</v>
      </c>
      <c r="E32" s="48" t="s">
        <v>47</v>
      </c>
      <c r="F32" s="14">
        <f t="shared" si="14"/>
        <v>700</v>
      </c>
      <c r="G32" s="27">
        <v>10</v>
      </c>
      <c r="H32" s="15">
        <f t="shared" si="3"/>
        <v>550</v>
      </c>
    </row>
    <row r="33" spans="1:8" x14ac:dyDescent="0.25">
      <c r="A33" s="8" t="s">
        <v>25</v>
      </c>
      <c r="B33" s="9">
        <f>SUM(D33+600)</f>
        <v>6100</v>
      </c>
      <c r="C33" s="11">
        <v>100</v>
      </c>
      <c r="D33" s="10">
        <f t="shared" si="2"/>
        <v>5500</v>
      </c>
      <c r="E33" s="40" t="s">
        <v>76</v>
      </c>
      <c r="F33" s="5">
        <f>SUM(H33+300)</f>
        <v>1125</v>
      </c>
      <c r="G33" s="28">
        <v>15</v>
      </c>
      <c r="H33" s="7">
        <f t="shared" ref="H33:H34" si="15">(G33*55)</f>
        <v>825</v>
      </c>
    </row>
    <row r="34" spans="1:8" x14ac:dyDescent="0.25">
      <c r="A34" s="8" t="s">
        <v>52</v>
      </c>
      <c r="B34" s="9">
        <f>SUM(D34+300)</f>
        <v>4700</v>
      </c>
      <c r="C34" s="11">
        <v>80</v>
      </c>
      <c r="D34" s="10">
        <f t="shared" si="2"/>
        <v>4400</v>
      </c>
      <c r="E34" s="49" t="s">
        <v>58</v>
      </c>
      <c r="F34" s="9">
        <f>SUM(H34+300)</f>
        <v>1125</v>
      </c>
      <c r="G34" s="11">
        <v>15</v>
      </c>
      <c r="H34" s="10">
        <f t="shared" si="15"/>
        <v>825</v>
      </c>
    </row>
    <row r="35" spans="1:8" x14ac:dyDescent="0.25">
      <c r="A35" s="8" t="s">
        <v>56</v>
      </c>
      <c r="B35" s="9">
        <f>SUM(D35+300)</f>
        <v>2500</v>
      </c>
      <c r="C35" s="11">
        <v>40</v>
      </c>
      <c r="D35" s="10">
        <f t="shared" si="2"/>
        <v>2200</v>
      </c>
      <c r="E35" s="21" t="s">
        <v>42</v>
      </c>
      <c r="F35" s="9">
        <f>SUM(H35+1200)</f>
        <v>14950</v>
      </c>
      <c r="G35" s="11">
        <v>250</v>
      </c>
      <c r="H35" s="10">
        <f t="shared" ref="H35:H37" si="16">(G35*55)</f>
        <v>13750</v>
      </c>
    </row>
    <row r="36" spans="1:8" x14ac:dyDescent="0.25">
      <c r="A36" s="8" t="s">
        <v>26</v>
      </c>
      <c r="B36" s="9">
        <f>SUM(D36+600)</f>
        <v>7200</v>
      </c>
      <c r="C36" s="11">
        <v>120</v>
      </c>
      <c r="D36" s="10">
        <f t="shared" si="2"/>
        <v>6600</v>
      </c>
      <c r="E36" s="21" t="s">
        <v>43</v>
      </c>
      <c r="F36" s="9">
        <f>SUM(H36+300)</f>
        <v>2500</v>
      </c>
      <c r="G36" s="11">
        <v>40</v>
      </c>
      <c r="H36" s="10">
        <f t="shared" si="16"/>
        <v>2200</v>
      </c>
    </row>
    <row r="37" spans="1:8" ht="15.75" thickBot="1" x14ac:dyDescent="0.3">
      <c r="A37" s="13" t="s">
        <v>60</v>
      </c>
      <c r="B37" s="14">
        <f>SUM(D37+150)</f>
        <v>1800</v>
      </c>
      <c r="C37" s="16">
        <v>30</v>
      </c>
      <c r="D37" s="15">
        <f>(C37*55)</f>
        <v>1650</v>
      </c>
      <c r="E37" s="25" t="s">
        <v>44</v>
      </c>
      <c r="F37" s="14">
        <v>240</v>
      </c>
      <c r="G37" s="16">
        <v>4</v>
      </c>
      <c r="H37" s="15">
        <f t="shared" si="16"/>
        <v>220</v>
      </c>
    </row>
    <row r="38" spans="1:8" x14ac:dyDescent="0.25">
      <c r="A38" s="44"/>
      <c r="B38" s="44"/>
      <c r="C38" s="44"/>
      <c r="D38" s="44"/>
    </row>
  </sheetData>
  <mergeCells count="2">
    <mergeCell ref="C1:D1"/>
    <mergeCell ref="G1:H1"/>
  </mergeCells>
  <pageMargins left="0.39370078740157483" right="0.19685039370078741" top="0.19685039370078741" bottom="0.19685039370078741" header="0.31496062992125984" footer="0.31496062992125984"/>
  <pageSetup paperSize="9" orientation="landscape" r:id="rId1"/>
  <ignoredErrors>
    <ignoredError sqref="F28:F29 B12 F5 B4 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Антон Баканов</cp:lastModifiedBy>
  <cp:lastPrinted>2016-11-19T12:20:30Z</cp:lastPrinted>
  <dcterms:created xsi:type="dcterms:W3CDTF">2015-08-25T13:26:26Z</dcterms:created>
  <dcterms:modified xsi:type="dcterms:W3CDTF">2017-02-13T08:02:37Z</dcterms:modified>
</cp:coreProperties>
</file>